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Доказательная база\Док база по ЗК\F10 Паспорт специальности (Матрица компетенций)\"/>
    </mc:Choice>
  </mc:AlternateContent>
  <bookViews>
    <workbookView xWindow="0" yWindow="0" windowWidth="20490" windowHeight="7620" activeTab="1"/>
  </bookViews>
  <sheets>
    <sheet name="шапка" sheetId="3" r:id="rId1"/>
    <sheet name="Траектория" sheetId="4" r:id="rId2"/>
    <sheet name="Перереквизиты,постреквизиты" sheetId="5" r:id="rId3"/>
  </sheets>
  <calcPr calcId="162913"/>
</workbook>
</file>

<file path=xl/calcChain.xml><?xml version="1.0" encoding="utf-8"?>
<calcChain xmlns="http://schemas.openxmlformats.org/spreadsheetml/2006/main">
  <c r="K84" i="5" l="1"/>
  <c r="K45" i="5"/>
  <c r="J95" i="4" l="1"/>
  <c r="J104" i="4" l="1"/>
  <c r="N104" i="4"/>
  <c r="Q104" i="4"/>
  <c r="T104" i="4"/>
  <c r="W104" i="4"/>
  <c r="Z104" i="4"/>
  <c r="AC104" i="4"/>
  <c r="AF104" i="4"/>
  <c r="K104" i="4"/>
  <c r="J54" i="4"/>
  <c r="J49" i="4"/>
  <c r="J36" i="4"/>
  <c r="J56" i="4" l="1"/>
  <c r="K25" i="5"/>
  <c r="K29" i="5" s="1"/>
  <c r="K85" i="5" s="1"/>
  <c r="K89" i="5" s="1"/>
  <c r="J83" i="4"/>
  <c r="J100" i="4"/>
  <c r="BG19" i="3"/>
  <c r="BJ19" i="3"/>
  <c r="BN19" i="3"/>
  <c r="BL19" i="3"/>
  <c r="BM15" i="3"/>
  <c r="BM16" i="3"/>
  <c r="BM17" i="3"/>
  <c r="BM18" i="3"/>
  <c r="BI18" i="3"/>
  <c r="BE19" i="3"/>
  <c r="BC19" i="3"/>
  <c r="J101" i="4" l="1"/>
  <c r="J105" i="4" s="1"/>
</calcChain>
</file>

<file path=xl/sharedStrings.xml><?xml version="1.0" encoding="utf-8"?>
<sst xmlns="http://schemas.openxmlformats.org/spreadsheetml/2006/main" count="652" uniqueCount="374">
  <si>
    <t>УЧЕБНЫЕ</t>
  </si>
  <si>
    <t>ЭКЗАМ.</t>
  </si>
  <si>
    <t>О</t>
  </si>
  <si>
    <t xml:space="preserve">УЧЕБНАЯ </t>
  </si>
  <si>
    <t>Х</t>
  </si>
  <si>
    <t>ПРОИЗВОД.</t>
  </si>
  <si>
    <t>ГОСУДАРСТВ.</t>
  </si>
  <si>
    <t>//</t>
  </si>
  <si>
    <t>ДИПЛ.</t>
  </si>
  <si>
    <t>=</t>
  </si>
  <si>
    <t>КАНИКУЛЫ</t>
  </si>
  <si>
    <t xml:space="preserve"> НЕДЕЛИ</t>
  </si>
  <si>
    <t>СЕССИЯ</t>
  </si>
  <si>
    <t>ПРАКТИКА</t>
  </si>
  <si>
    <t>ПРОЕКТ.</t>
  </si>
  <si>
    <t>№</t>
  </si>
  <si>
    <t>НАИМЕН. ДИСЦ.</t>
  </si>
  <si>
    <t>2-курс</t>
  </si>
  <si>
    <t>3-курс</t>
  </si>
  <si>
    <t>4-курс</t>
  </si>
  <si>
    <t>лекц</t>
  </si>
  <si>
    <t>лаб</t>
  </si>
  <si>
    <t>прак</t>
  </si>
  <si>
    <t>Итого</t>
  </si>
  <si>
    <t>Итого по I циклу</t>
  </si>
  <si>
    <t>Итого:</t>
  </si>
  <si>
    <t>Итого по II циклу</t>
  </si>
  <si>
    <t>ПЭСМИК</t>
  </si>
  <si>
    <t>ЖБК</t>
  </si>
  <si>
    <t>Итого по III циклу</t>
  </si>
  <si>
    <t>1-курс</t>
  </si>
  <si>
    <t>Курсы по выбору</t>
  </si>
  <si>
    <t>Манасоведение</t>
  </si>
  <si>
    <t>К.01</t>
  </si>
  <si>
    <t>Базовая часть</t>
  </si>
  <si>
    <t>Вариативная часть</t>
  </si>
  <si>
    <t>Информационные технологии</t>
  </si>
  <si>
    <t>Геодезия</t>
  </si>
  <si>
    <t>БЖД</t>
  </si>
  <si>
    <t>Основы земельного кадастра и мониторинга</t>
  </si>
  <si>
    <t>Метрология,стандартизация и сертификация</t>
  </si>
  <si>
    <t>Менеджмент недвижимости</t>
  </si>
  <si>
    <t>Фотограмметрия и дистанционное зондирование</t>
  </si>
  <si>
    <t>История земельно-имущественных отношений</t>
  </si>
  <si>
    <t>Оценка земли</t>
  </si>
  <si>
    <t>Оценка недвижимости</t>
  </si>
  <si>
    <t>Гражданское право</t>
  </si>
  <si>
    <t>Регулирование земельных отношений</t>
  </si>
  <si>
    <t>Материаловедение</t>
  </si>
  <si>
    <t>Инженерное обустройство территории</t>
  </si>
  <si>
    <t>Типология объектов недвижимости</t>
  </si>
  <si>
    <t>Почвоведение</t>
  </si>
  <si>
    <t>Прикладная геодезия</t>
  </si>
  <si>
    <t>Экологическое и природоресурсное право</t>
  </si>
  <si>
    <t xml:space="preserve"> Отечественная история</t>
  </si>
  <si>
    <t xml:space="preserve"> Философия</t>
  </si>
  <si>
    <t xml:space="preserve"> Физическая культура</t>
  </si>
  <si>
    <t xml:space="preserve"> Физика</t>
  </si>
  <si>
    <t xml:space="preserve"> Химия </t>
  </si>
  <si>
    <t>Экология</t>
  </si>
  <si>
    <t>Кадастровое картографирование территории</t>
  </si>
  <si>
    <t xml:space="preserve"> Технология строительных процессов</t>
  </si>
  <si>
    <t>Экспертиза недвижимости</t>
  </si>
  <si>
    <t>Основы землеустройства</t>
  </si>
  <si>
    <t>Экономика-математические методы и моделорование</t>
  </si>
  <si>
    <t>курс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</si>
  <si>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</si>
  <si>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</si>
  <si>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</si>
  <si>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</si>
  <si>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</si>
  <si>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</si>
  <si>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</si>
  <si>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</si>
  <si>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</si>
  <si>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</si>
  <si>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</si>
  <si>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</si>
  <si>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Данные по бюджету времени (в нед.)</t>
  </si>
  <si>
    <t>учеб.</t>
  </si>
  <si>
    <t>Экз.</t>
  </si>
  <si>
    <t>Прак.</t>
  </si>
  <si>
    <t>Дипл.</t>
  </si>
  <si>
    <t>Гос.</t>
  </si>
  <si>
    <t>Кан.</t>
  </si>
  <si>
    <t>Всего</t>
  </si>
  <si>
    <t>нед.</t>
  </si>
  <si>
    <t>сесс.</t>
  </si>
  <si>
    <t>пр.</t>
  </si>
  <si>
    <t>атес.</t>
  </si>
  <si>
    <t>ГА</t>
  </si>
  <si>
    <t>КЫРГЫЗСКИЙ ГОСУДАРСТВЕННЫЙ УНИВЕРСИТЕТ СТРОИТЕЛЬСТВА,ТРАНСПОРТА И АРХИТЕКТУРЫ ИМ.Н.ИСАНОВА</t>
  </si>
  <si>
    <t>ИНСТИТУТ ИННОВАЦИОННЫХ ПРОФЕССИЙ</t>
  </si>
  <si>
    <t>УЧЕБНЫЙ ПЛАН</t>
  </si>
  <si>
    <t xml:space="preserve">                                                 по направлению</t>
  </si>
  <si>
    <t xml:space="preserve">"Утверждаю"  </t>
  </si>
  <si>
    <t>Ректор ______________ Абдыкалыков А.А.</t>
  </si>
  <si>
    <t xml:space="preserve">                К в а л и ф и к а ц и я</t>
  </si>
  <si>
    <t xml:space="preserve">                 Бакалавр</t>
  </si>
  <si>
    <t xml:space="preserve">Регистр.№_____  </t>
  </si>
  <si>
    <t>Нормативный срок обучения</t>
  </si>
  <si>
    <t>4 года</t>
  </si>
  <si>
    <t>Форма обучения очная</t>
  </si>
  <si>
    <t xml:space="preserve">     I.  График учебного процесса</t>
  </si>
  <si>
    <t xml:space="preserve">                                             620200- "Землеустройство и кадастры"</t>
  </si>
  <si>
    <t>Условные обозначения:</t>
  </si>
  <si>
    <t>АТТЕСТАЦИЯ</t>
  </si>
  <si>
    <t>1 с. Н.15</t>
  </si>
  <si>
    <t>6с. 15 Н</t>
  </si>
  <si>
    <t>7с. 15 Н</t>
  </si>
  <si>
    <t>2 с. Н. 15</t>
  </si>
  <si>
    <t>3с. 15  Н</t>
  </si>
  <si>
    <t>4с. 15   Н</t>
  </si>
  <si>
    <t>5с. 15 Н</t>
  </si>
  <si>
    <t>ГиГ</t>
  </si>
  <si>
    <t>Теория управления</t>
  </si>
  <si>
    <t>ГЭ</t>
  </si>
  <si>
    <t xml:space="preserve">  Учебная, производственная, преддипломная практики </t>
  </si>
  <si>
    <t xml:space="preserve"> Итоговая государственная аттестация, вкл. подготовку и защиту выпускной работы</t>
  </si>
  <si>
    <t>ВСЕГО</t>
  </si>
  <si>
    <t>Э</t>
  </si>
  <si>
    <t>х</t>
  </si>
  <si>
    <t>8с. 8 Н</t>
  </si>
  <si>
    <t>Трудоемкость в кредитах</t>
  </si>
  <si>
    <t>Распределение часов по курсам</t>
  </si>
  <si>
    <t>Закрепленной за кафедрой</t>
  </si>
  <si>
    <t xml:space="preserve">  ГУММАНИТРАНЫЙ, СОЦИАЛЬНЫЙ и ЭКОНОМИЧЕСКИЙ ЦИКЛ</t>
  </si>
  <si>
    <t xml:space="preserve"> МАТЕМАТИЧЕСКИЙ И ЕСТЕСТВЕННОНАУЧНЫЙ ЦИКЛ</t>
  </si>
  <si>
    <t>ПРОФЕССИОНАЛЬНЫЕ ЦИКЛ</t>
  </si>
  <si>
    <t xml:space="preserve">  ПРОФИЛЬНЫЙ ЦИКЛ</t>
  </si>
  <si>
    <t>ПВЗиСС</t>
  </si>
  <si>
    <t>"___" __________" 2013г</t>
  </si>
  <si>
    <t>КЫРГЫЗСКИЙ   ГОСУДАРСТВЕННЫЙ   УНИВЕРСИТЕТ   СТРОИТЕЛЬСТВА,  ТРАНСПОРТА   И   АРХИТЕКТУРЫ им. Н.ИСАНОВА</t>
  </si>
  <si>
    <t xml:space="preserve">                              Траектория обучения студента</t>
  </si>
  <si>
    <t>НАПРАВЛЕНИЕ: Менеджмент</t>
  </si>
  <si>
    <t>Профиль: Антикризисное управление</t>
  </si>
  <si>
    <t>АКАДЕМИЧЕСКАЯ СТЕПЕНЬ: БАКАЛАВР</t>
  </si>
  <si>
    <t>НОРМАТИВНЫЙ СРОК ОБУЧЕНИЯ: 4 ГОДА</t>
  </si>
  <si>
    <t>Форма обучения: очная</t>
  </si>
  <si>
    <t>обязательные дисциплины, изучаемые на этом семестре</t>
  </si>
  <si>
    <t>Н</t>
  </si>
  <si>
    <t>обязательные дисциплины, изучаемые на этом или следующем семестре</t>
  </si>
  <si>
    <t>дисциплины, изучаемые на любом семестре</t>
  </si>
  <si>
    <t>НАПРАВЛЕНИЕ: Землеустройство и кадастры</t>
  </si>
  <si>
    <t xml:space="preserve">  "УТВЕРЖДАЮ"</t>
  </si>
  <si>
    <t>семестр</t>
  </si>
  <si>
    <t>Пререквизит</t>
  </si>
  <si>
    <t xml:space="preserve">           "СОГЛАСОВАНО"</t>
  </si>
  <si>
    <t xml:space="preserve">Отечественная история </t>
  </si>
  <si>
    <t xml:space="preserve">Математика, информатика </t>
  </si>
  <si>
    <t xml:space="preserve">Геодезия </t>
  </si>
  <si>
    <t>Архитектура ПГЗ</t>
  </si>
  <si>
    <t>Б.1.1</t>
  </si>
  <si>
    <t>Б.1.2</t>
  </si>
  <si>
    <t>Б.1.3</t>
  </si>
  <si>
    <t>Б.1.4</t>
  </si>
  <si>
    <t>Б.1.5</t>
  </si>
  <si>
    <t>Б.1.6</t>
  </si>
  <si>
    <t>КЫРГЫЗСКИЙ ЯЗЫК 1</t>
  </si>
  <si>
    <t>РУССКИЙ ЯЗЫК 1</t>
  </si>
  <si>
    <t>РУССКИЙ ЯЗЫК 2</t>
  </si>
  <si>
    <t>ИНОСТРАННЫЙ ЯЗЫК 1</t>
  </si>
  <si>
    <t>ИНОСТРАННЫЙ ЯЗЫК 2</t>
  </si>
  <si>
    <t>ОТЕЧЕСТВЕННАЯ ИСТОРИЯ</t>
  </si>
  <si>
    <t>ФИЛОСОФИЯ</t>
  </si>
  <si>
    <t>МАНАСОВЕДЕНИЕ</t>
  </si>
  <si>
    <t>Физическая культура</t>
  </si>
  <si>
    <t>ФСГН</t>
  </si>
  <si>
    <t>Вузовский компонент</t>
  </si>
  <si>
    <t>Экономика</t>
  </si>
  <si>
    <t>В.1.1</t>
  </si>
  <si>
    <t>ЭиК</t>
  </si>
  <si>
    <t>Б.2.1</t>
  </si>
  <si>
    <t>Б.2.2</t>
  </si>
  <si>
    <t>Б.2.3</t>
  </si>
  <si>
    <t>Б.2.4</t>
  </si>
  <si>
    <t>Б.2.5</t>
  </si>
  <si>
    <t>МАТЕМАТИКА 1</t>
  </si>
  <si>
    <t>МАТЕМАТИКА 2</t>
  </si>
  <si>
    <t>ИНФОРМАТИКА 1</t>
  </si>
  <si>
    <t>ИНФОРМАТИКА 2</t>
  </si>
  <si>
    <t xml:space="preserve">ФИЗИКА </t>
  </si>
  <si>
    <t>ХИМИЯ</t>
  </si>
  <si>
    <t>ЭКОЛОГИЯ</t>
  </si>
  <si>
    <t>В.2.1</t>
  </si>
  <si>
    <t>В.2.2</t>
  </si>
  <si>
    <t>Инженерная графика</t>
  </si>
  <si>
    <t>ГИС технологии</t>
  </si>
  <si>
    <t>Б.3.1</t>
  </si>
  <si>
    <t>Б.3.2</t>
  </si>
  <si>
    <t>Б.3.3</t>
  </si>
  <si>
    <t>Б.3.4</t>
  </si>
  <si>
    <t>Б.3.5</t>
  </si>
  <si>
    <t>Б.3.6</t>
  </si>
  <si>
    <t>Б.3.7</t>
  </si>
  <si>
    <t>Б.3.8</t>
  </si>
  <si>
    <t>Б.3.9</t>
  </si>
  <si>
    <t>Б.3.10</t>
  </si>
  <si>
    <t>Б.3.11</t>
  </si>
  <si>
    <t>Б.3.12</t>
  </si>
  <si>
    <t>Б.3.13</t>
  </si>
  <si>
    <t>Б.3.14</t>
  </si>
  <si>
    <t>Б.3.15</t>
  </si>
  <si>
    <t>Б.3.16</t>
  </si>
  <si>
    <t>Б.3.17</t>
  </si>
  <si>
    <t>Б.3.18</t>
  </si>
  <si>
    <t>Б.3.19</t>
  </si>
  <si>
    <t>Б.3.20</t>
  </si>
  <si>
    <t>Б.3.21</t>
  </si>
  <si>
    <t>Б.3.22</t>
  </si>
  <si>
    <t>Метрология, страндартизация и сертификация</t>
  </si>
  <si>
    <t>Экономико-математические методы и моделирование</t>
  </si>
  <si>
    <t>Экономика недвижимости</t>
  </si>
  <si>
    <t>Техническая инвентаризация земельно-имущественного комплекса</t>
  </si>
  <si>
    <t>Основы землеустройства 1</t>
  </si>
  <si>
    <t>Основы землеустройства 2</t>
  </si>
  <si>
    <t>Основы земельного кадастра и мониторинга 1</t>
  </si>
  <si>
    <t>Основы земельного кадастра и мониторинга 2</t>
  </si>
  <si>
    <t>Правовое обеспечение землеустройства и кадастров</t>
  </si>
  <si>
    <t>Инженерное обустрйство территории</t>
  </si>
  <si>
    <t>Основы градостроительства и планировки населенных мест</t>
  </si>
  <si>
    <t>ПБ</t>
  </si>
  <si>
    <t>УиБ</t>
  </si>
  <si>
    <t>ТВиВВ</t>
  </si>
  <si>
    <t>ИКТР</t>
  </si>
  <si>
    <t>ООС</t>
  </si>
  <si>
    <t>В.3.1</t>
  </si>
  <si>
    <t>В.3.2</t>
  </si>
  <si>
    <t>В.3.3</t>
  </si>
  <si>
    <t>В.3.4</t>
  </si>
  <si>
    <t>В.3.5</t>
  </si>
  <si>
    <t>В.3.6</t>
  </si>
  <si>
    <t>В.3.7</t>
  </si>
  <si>
    <t>Технология строительных процессов</t>
  </si>
  <si>
    <t>Оценкам земли 1</t>
  </si>
  <si>
    <t>Оценка земли 2</t>
  </si>
  <si>
    <t>К.3.1</t>
  </si>
  <si>
    <t>К.3.2</t>
  </si>
  <si>
    <t>К.3.3</t>
  </si>
  <si>
    <t>Строительные конструкции</t>
  </si>
  <si>
    <t>Инженерные сети и оборудование</t>
  </si>
  <si>
    <t>Итого по 3 циклу</t>
  </si>
  <si>
    <t xml:space="preserve"> Геодезическая, Учебная, производственная, преддипломная практики </t>
  </si>
  <si>
    <t>Всего в кредитах</t>
  </si>
  <si>
    <t>Д</t>
  </si>
  <si>
    <t>ФК</t>
  </si>
  <si>
    <t>КЫРГЫЗСКИЙ АДАБИЯТ</t>
  </si>
  <si>
    <t>География Кыргызстана</t>
  </si>
  <si>
    <t>В.2.3</t>
  </si>
  <si>
    <t>В.3.8</t>
  </si>
  <si>
    <t>Денежные потоки</t>
  </si>
  <si>
    <t>Стандарты оценки</t>
  </si>
  <si>
    <t xml:space="preserve">Финансовый и инвестиционный анализ недвижимости </t>
  </si>
  <si>
    <t>ГАК</t>
  </si>
  <si>
    <t xml:space="preserve">философия, ГАК </t>
  </si>
  <si>
    <t>Кореквизит и постреквизит</t>
  </si>
  <si>
    <t xml:space="preserve">Экономико-математические методыи моделирование </t>
  </si>
  <si>
    <t xml:space="preserve">Информационные технологии, Гис технологии, Экономико-математические методыи моделирование </t>
  </si>
  <si>
    <t xml:space="preserve">География Кыргызстана </t>
  </si>
  <si>
    <t xml:space="preserve">Отечественная История </t>
  </si>
  <si>
    <t xml:space="preserve">Инженерная графика </t>
  </si>
  <si>
    <t xml:space="preserve">Информатика </t>
  </si>
  <si>
    <t>Информатика</t>
  </si>
  <si>
    <t xml:space="preserve">Архитектура ПГЗ </t>
  </si>
  <si>
    <t xml:space="preserve">Материаловедение </t>
  </si>
  <si>
    <t>Оценка земли, ГАК</t>
  </si>
  <si>
    <t>Практика, ГАК</t>
  </si>
  <si>
    <t xml:space="preserve">Менеджмент недвижимости </t>
  </si>
  <si>
    <t xml:space="preserve">Почвоведение, Фотограметрия и дистанционное зондирование, Гражданское право </t>
  </si>
  <si>
    <t xml:space="preserve">Основы землеустройства </t>
  </si>
  <si>
    <t>Основы земельного кадастра и мониторинга, практика, ГАК</t>
  </si>
  <si>
    <t>ГИС технологии,Фотограмметрия и дистанционное зондирование</t>
  </si>
  <si>
    <t>Основы землеустройства, Основы земельного кадастра и мониторинга</t>
  </si>
  <si>
    <t xml:space="preserve">Основы землеустройства, </t>
  </si>
  <si>
    <t>Основы землеустройства, Регулирование земельных отношений</t>
  </si>
  <si>
    <t>Экологическое и природоресрсное право , Регулирование земельных отношений</t>
  </si>
  <si>
    <t>Гражданское право, Экологическое и природоресрсное право</t>
  </si>
  <si>
    <t xml:space="preserve">Правовое обеспечение землеустройства и кадастров </t>
  </si>
  <si>
    <t xml:space="preserve"> Технология строительных процессов, Основы градостроительства и планировки</t>
  </si>
  <si>
    <t xml:space="preserve">Основы градостроительства и планировки населенных пунктов </t>
  </si>
  <si>
    <t>Инженерное обустройство территории, Типология объектов недвижимости</t>
  </si>
  <si>
    <t xml:space="preserve">Основы градостроительства и планировки населенных пунктов, Оценка недвижимости </t>
  </si>
  <si>
    <t>Строительные конструкции, Инженерные сети и оборудование</t>
  </si>
  <si>
    <t xml:space="preserve">Оценка недвижимости, Основы градостроительства и планировки населенных пунктов </t>
  </si>
  <si>
    <t xml:space="preserve">Стандарты оценки </t>
  </si>
  <si>
    <t>Денежные потоки в оценочной деятельности</t>
  </si>
  <si>
    <t xml:space="preserve">Экономическая оценка инвестиций </t>
  </si>
  <si>
    <t>Стандарты оценки , Денежные потоки в оценочной деятельности</t>
  </si>
  <si>
    <t>Основы управления собственностью</t>
  </si>
  <si>
    <t>НАИМЕНОВАНИЕ  ДИСЦИПЛИНЫ</t>
  </si>
  <si>
    <t>кредиты</t>
  </si>
  <si>
    <t>Кыргызский  язык, Русский язык, Иностранный язык,Манасоведение</t>
  </si>
  <si>
    <t>Кыргызский  язык, Русский язык, Иностранный язык</t>
  </si>
  <si>
    <t xml:space="preserve">Философия </t>
  </si>
  <si>
    <t xml:space="preserve">Манасоведение </t>
  </si>
  <si>
    <t>Траектория обучения студента</t>
  </si>
  <si>
    <t xml:space="preserve">ПРОФИЛЬ: Оценка и мониторинг земель </t>
  </si>
  <si>
    <t>АКАДЕМИЧЕСКАЯ СТЕПЕНЬ: Бакалавр</t>
  </si>
  <si>
    <t>НОРМАТИВНЫЙ СРОК ОБУЧЕНИЯ: 4 года</t>
  </si>
  <si>
    <t>ФОРМА ОБУЧЕНИЯ: очная</t>
  </si>
  <si>
    <t>Б.1.5.</t>
  </si>
  <si>
    <t>Б.1.4.</t>
  </si>
  <si>
    <t>Б.1.1.</t>
  </si>
  <si>
    <t>Б.1.2.</t>
  </si>
  <si>
    <t xml:space="preserve"> Русский язык1,2</t>
  </si>
  <si>
    <t xml:space="preserve">Кыргызский  язык и литература </t>
  </si>
  <si>
    <t xml:space="preserve"> Иностранный язык1,2</t>
  </si>
  <si>
    <t>Б.1.3.</t>
  </si>
  <si>
    <t>Б.1.6.</t>
  </si>
  <si>
    <t xml:space="preserve">Вузовский компонент </t>
  </si>
  <si>
    <t xml:space="preserve">  Математика1,2</t>
  </si>
  <si>
    <t xml:space="preserve"> Информатика1,2</t>
  </si>
  <si>
    <t>Б.2.2.</t>
  </si>
  <si>
    <t>Б.2.3.</t>
  </si>
  <si>
    <t>Б.2.4.</t>
  </si>
  <si>
    <t>Б.2.5.</t>
  </si>
  <si>
    <t>В.2.1.</t>
  </si>
  <si>
    <t>В.2.2.</t>
  </si>
  <si>
    <t>В.2.3.</t>
  </si>
  <si>
    <t xml:space="preserve">Химия </t>
  </si>
  <si>
    <t xml:space="preserve">Экология </t>
  </si>
  <si>
    <t>Физика</t>
  </si>
  <si>
    <t>Кыргызский  язык, Русский язык, Иностранный язык.</t>
  </si>
  <si>
    <t xml:space="preserve">Курсы по выбору студента </t>
  </si>
  <si>
    <t>К.2.1.</t>
  </si>
  <si>
    <t>-</t>
  </si>
  <si>
    <t>Б.3.1.</t>
  </si>
  <si>
    <t>Б.3.6.</t>
  </si>
  <si>
    <t>Б.3.7.</t>
  </si>
  <si>
    <t>Б.3.8.</t>
  </si>
  <si>
    <t>Б.3.11.</t>
  </si>
  <si>
    <t>Б.3.12.</t>
  </si>
  <si>
    <t>Б.3.5.</t>
  </si>
  <si>
    <t xml:space="preserve">Кадастровая картография </t>
  </si>
  <si>
    <t>Б.3.3.</t>
  </si>
  <si>
    <t xml:space="preserve">Техническая инвентаризация земельно-имущественного комплекса </t>
  </si>
  <si>
    <t>Б.3.10.</t>
  </si>
  <si>
    <t>Б.3.4.</t>
  </si>
  <si>
    <t>Б.3.17.</t>
  </si>
  <si>
    <t>Б.3.13.</t>
  </si>
  <si>
    <t>Б.3.14.</t>
  </si>
  <si>
    <t>Б.3.15.</t>
  </si>
  <si>
    <t>Б.3.16.</t>
  </si>
  <si>
    <t>Б.3.18.</t>
  </si>
  <si>
    <t>Б.3.19.</t>
  </si>
  <si>
    <t>Б.3.21.</t>
  </si>
  <si>
    <t>Б.3.20.</t>
  </si>
  <si>
    <t>Б.3.9.</t>
  </si>
  <si>
    <t>Б.3.2.</t>
  </si>
  <si>
    <t>В.3.1.</t>
  </si>
  <si>
    <t>В.3.7.</t>
  </si>
  <si>
    <t>В.3.6.</t>
  </si>
  <si>
    <t>В.3.3.</t>
  </si>
  <si>
    <t>В.3.2.</t>
  </si>
  <si>
    <t>В.3.4.</t>
  </si>
  <si>
    <t>В.3.5.</t>
  </si>
  <si>
    <t xml:space="preserve">Итого по трем циклам </t>
  </si>
  <si>
    <t>Зам.директора  ИИП --------------------------------Тусубекова Н.А.</t>
  </si>
  <si>
    <t xml:space="preserve">Начальник У.И.У. ЖУМАБАЕВ Р.А. </t>
  </si>
  <si>
    <t>"СОГЛАСОВАНО"</t>
  </si>
  <si>
    <t>Зам.директора  ИИП Тусубекова Н.А.</t>
  </si>
  <si>
    <t>ПРОФИЛЬ: Оценка и мониторинг земель</t>
  </si>
  <si>
    <t>КЫРГЫЗСКИЙ   ГОСУДАРСТВЕННЫЙ   УНИВЕРСИТЕТ   СТРОИТЕЛЬСТВА,  ТРАНСПОРТА   И   АРХИТЕКТУРЫ    им. Н.ИСАНОВА</t>
  </si>
  <si>
    <r>
      <t>Начальник У.И.У. -------------------------</t>
    </r>
    <r>
      <rPr>
        <b/>
        <sz val="8"/>
        <rFont val="Times New Roman"/>
        <family val="1"/>
        <charset val="204"/>
      </rPr>
      <t xml:space="preserve">Р. А.ЖУМАБАЕВ </t>
    </r>
  </si>
  <si>
    <t>" ----------- " ------------------------------------------201----- г.</t>
  </si>
  <si>
    <t>" ------------"  --------------------------------------------------------201__ г.</t>
  </si>
  <si>
    <t>Зав.каф. "Экономика и кадастр"--------------------------------------------------------------------------------------Тологонова А.М.</t>
  </si>
  <si>
    <t>ОР УИУ-------------------------------------------------------------------------------------------------------------------------Калыбек у М.</t>
  </si>
  <si>
    <t>Траектория обучения студента расмотрена и принята на заседании кафедры "ЭиК"Протокол №---от --------201---г.</t>
  </si>
  <si>
    <t>__________________________________</t>
  </si>
  <si>
    <t>" ___ " ______________________20___г.</t>
  </si>
  <si>
    <t>Траектория обучения студента расмотрена и принята на заседании кафедры "ЭиК"Протокол №____ от ___________________2019г.</t>
  </si>
  <si>
    <t>Зав.каф. "Экономика и кадастры"______________________ Тологонова А.М.</t>
  </si>
  <si>
    <t>ОР УИУ ____________________________________Калыбек у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</si>
</sst>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 Cyr"/>
      <family val="1"/>
      <charset val="204"/>
    </font>
    <font>
      <sz val="14"/>
      <name val="Times New Roman Cyr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name val="Times New Roman Cyr"/>
      <family val="1"/>
      <charset val="204"/>
    </font>
    <font>
      <sz val="6"/>
      <name val="Arial Cyr"/>
      <charset val="204"/>
    </font>
    <font>
      <sz val="8"/>
      <name val="Arial Cyr"/>
      <charset val="204"/>
    </font>
    <font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10"/>
      <name val="Times New Roman Cyr"/>
      <charset val="204"/>
    </font>
    <font>
      <sz val="10"/>
      <color theme="0"/>
      <name val="Times New Roman Cyr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162"/>
    </font>
    <font>
      <b/>
      <sz val="8"/>
      <name val="Times New Roman"/>
      <family val="1"/>
      <charset val="204"/>
    </font>
    <font>
      <b/>
      <i/>
      <sz val="10"/>
      <name val="Times New Roman Cyr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lightTrellis">
        <fgColor indexed="9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DFBE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9">
    <xf numFmtId="0" fontId="0" fillId="0" borderId="0" xfId="0"/>
    <xf numFmtId="0" fontId="0" fillId="0" borderId="0" xfId="0" applyBorder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/>
    <xf numFmtId="0" fontId="6" fillId="0" borderId="0" xfId="0" applyFont="1" applyBorder="1"/>
    <xf numFmtId="0" fontId="7" fillId="0" borderId="0" xfId="0" applyFont="1" applyBorder="1"/>
    <xf numFmtId="0" fontId="6" fillId="0" borderId="77" xfId="0" applyFont="1" applyBorder="1"/>
    <xf numFmtId="0" fontId="6" fillId="0" borderId="38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41" xfId="0" applyFont="1" applyBorder="1" applyAlignment="1"/>
    <xf numFmtId="0" fontId="6" fillId="0" borderId="42" xfId="0" applyFont="1" applyBorder="1" applyAlignment="1"/>
    <xf numFmtId="0" fontId="6" fillId="0" borderId="60" xfId="0" applyFont="1" applyBorder="1"/>
    <xf numFmtId="0" fontId="6" fillId="0" borderId="48" xfId="0" applyFont="1" applyBorder="1"/>
    <xf numFmtId="0" fontId="6" fillId="0" borderId="46" xfId="0" applyFont="1" applyBorder="1"/>
    <xf numFmtId="0" fontId="6" fillId="0" borderId="10" xfId="0" applyFont="1" applyBorder="1"/>
    <xf numFmtId="0" fontId="6" fillId="0" borderId="47" xfId="0" applyFont="1" applyBorder="1"/>
    <xf numFmtId="0" fontId="6" fillId="0" borderId="49" xfId="0" applyFont="1" applyBorder="1"/>
    <xf numFmtId="0" fontId="6" fillId="0" borderId="46" xfId="0" applyFont="1" applyBorder="1" applyAlignment="1"/>
    <xf numFmtId="0" fontId="6" fillId="0" borderId="49" xfId="0" applyFont="1" applyBorder="1" applyAlignment="1"/>
    <xf numFmtId="0" fontId="6" fillId="0" borderId="14" xfId="0" applyFont="1" applyBorder="1"/>
    <xf numFmtId="0" fontId="6" fillId="0" borderId="18" xfId="0" applyFont="1" applyBorder="1"/>
    <xf numFmtId="0" fontId="6" fillId="0" borderId="20" xfId="0" applyFont="1" applyBorder="1"/>
    <xf numFmtId="0" fontId="6" fillId="0" borderId="20" xfId="0" applyFont="1" applyBorder="1" applyAlignment="1"/>
    <xf numFmtId="0" fontId="6" fillId="0" borderId="16" xfId="0" applyFont="1" applyBorder="1" applyAlignment="1"/>
    <xf numFmtId="0" fontId="6" fillId="0" borderId="6" xfId="0" applyFont="1" applyBorder="1" applyAlignment="1"/>
    <xf numFmtId="0" fontId="6" fillId="0" borderId="6" xfId="0" applyFont="1" applyBorder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7" xfId="0" applyFont="1" applyBorder="1" applyAlignment="1"/>
    <xf numFmtId="0" fontId="6" fillId="0" borderId="13" xfId="0" applyFont="1" applyBorder="1" applyAlignment="1"/>
    <xf numFmtId="0" fontId="6" fillId="0" borderId="13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13" xfId="0" applyFont="1" applyBorder="1"/>
    <xf numFmtId="0" fontId="6" fillId="0" borderId="6" xfId="0" quotePrefix="1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25" xfId="0" applyFont="1" applyBorder="1" applyAlignment="1"/>
    <xf numFmtId="0" fontId="6" fillId="0" borderId="26" xfId="0" applyFont="1" applyBorder="1" applyAlignment="1"/>
    <xf numFmtId="0" fontId="6" fillId="0" borderId="26" xfId="0" applyFont="1" applyBorder="1"/>
    <xf numFmtId="0" fontId="6" fillId="0" borderId="52" xfId="0" applyFont="1" applyBorder="1"/>
    <xf numFmtId="0" fontId="6" fillId="0" borderId="23" xfId="0" applyFont="1" applyBorder="1"/>
    <xf numFmtId="0" fontId="6" fillId="0" borderId="27" xfId="0" applyFont="1" applyBorder="1"/>
    <xf numFmtId="0" fontId="8" fillId="0" borderId="0" xfId="0" applyFont="1" applyBorder="1"/>
    <xf numFmtId="0" fontId="3" fillId="0" borderId="0" xfId="0" applyFont="1" applyBorder="1" applyAlignment="1"/>
    <xf numFmtId="0" fontId="9" fillId="0" borderId="0" xfId="0" applyFont="1" applyBorder="1" applyAlignment="1"/>
    <xf numFmtId="0" fontId="2" fillId="0" borderId="64" xfId="0" applyFont="1" applyBorder="1"/>
    <xf numFmtId="0" fontId="2" fillId="0" borderId="64" xfId="0" applyFont="1" applyBorder="1" applyAlignment="1">
      <alignment horizontal="center"/>
    </xf>
    <xf numFmtId="0" fontId="2" fillId="0" borderId="64" xfId="0" quotePrefix="1" applyFont="1" applyBorder="1" applyAlignment="1">
      <alignment horizontal="center"/>
    </xf>
    <xf numFmtId="0" fontId="2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Fill="1" applyBorder="1"/>
    <xf numFmtId="0" fontId="6" fillId="2" borderId="0" xfId="0" applyFont="1" applyFill="1" applyBorder="1"/>
    <xf numFmtId="0" fontId="6" fillId="0" borderId="56" xfId="0" applyFont="1" applyBorder="1" applyAlignment="1"/>
    <xf numFmtId="0" fontId="5" fillId="0" borderId="0" xfId="0" applyFont="1" applyBorder="1"/>
    <xf numFmtId="0" fontId="0" fillId="0" borderId="6" xfId="0" applyBorder="1"/>
    <xf numFmtId="0" fontId="5" fillId="0" borderId="2" xfId="0" applyFont="1" applyBorder="1"/>
    <xf numFmtId="0" fontId="5" fillId="0" borderId="3" xfId="0" applyFont="1" applyBorder="1"/>
    <xf numFmtId="0" fontId="5" fillId="0" borderId="5" xfId="0" applyFont="1" applyBorder="1"/>
    <xf numFmtId="0" fontId="2" fillId="0" borderId="5" xfId="0" applyFont="1" applyBorder="1"/>
    <xf numFmtId="0" fontId="2" fillId="0" borderId="4" xfId="0" applyFont="1" applyBorder="1"/>
    <xf numFmtId="0" fontId="6" fillId="0" borderId="4" xfId="0" applyFont="1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/>
    <xf numFmtId="0" fontId="2" fillId="0" borderId="54" xfId="0" applyFont="1" applyBorder="1"/>
    <xf numFmtId="0" fontId="2" fillId="0" borderId="50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11" fillId="0" borderId="0" xfId="0" applyFont="1" applyBorder="1"/>
    <xf numFmtId="0" fontId="1" fillId="0" borderId="0" xfId="0" applyFont="1" applyBorder="1"/>
    <xf numFmtId="0" fontId="6" fillId="0" borderId="1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6" fillId="0" borderId="2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3" xfId="0" applyBorder="1"/>
    <xf numFmtId="0" fontId="2" fillId="0" borderId="73" xfId="0" applyFont="1" applyBorder="1"/>
    <xf numFmtId="0" fontId="2" fillId="0" borderId="69" xfId="0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Fill="1"/>
    <xf numFmtId="0" fontId="12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11" fillId="0" borderId="0" xfId="0" applyFont="1" applyAlignment="1"/>
    <xf numFmtId="0" fontId="13" fillId="0" borderId="0" xfId="0" applyFont="1" applyFill="1" applyAlignment="1">
      <alignment vertical="top"/>
    </xf>
    <xf numFmtId="0" fontId="10" fillId="0" borderId="4" xfId="0" applyFont="1" applyBorder="1" applyAlignment="1"/>
    <xf numFmtId="0" fontId="10" fillId="0" borderId="4" xfId="0" applyFont="1" applyBorder="1" applyAlignment="1">
      <alignment horizontal="left"/>
    </xf>
    <xf numFmtId="0" fontId="10" fillId="0" borderId="1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0" fillId="0" borderId="15" xfId="1" applyFont="1" applyBorder="1" applyAlignment="1">
      <alignment horizontal="center"/>
    </xf>
    <xf numFmtId="0" fontId="10" fillId="0" borderId="16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7" fillId="0" borderId="10" xfId="1" applyFont="1" applyBorder="1" applyAlignment="1">
      <alignment vertical="center"/>
    </xf>
    <xf numFmtId="0" fontId="10" fillId="0" borderId="60" xfId="1" applyFont="1" applyBorder="1" applyAlignment="1">
      <alignment vertical="center"/>
    </xf>
    <xf numFmtId="0" fontId="10" fillId="0" borderId="49" xfId="1" applyFont="1" applyBorder="1" applyAlignment="1">
      <alignment vertical="center"/>
    </xf>
    <xf numFmtId="0" fontId="10" fillId="0" borderId="73" xfId="1" applyFont="1" applyBorder="1" applyAlignment="1">
      <alignment vertical="center"/>
    </xf>
    <xf numFmtId="0" fontId="10" fillId="0" borderId="11" xfId="1" applyFont="1" applyFill="1" applyBorder="1" applyAlignment="1">
      <alignment vertical="center"/>
    </xf>
    <xf numFmtId="0" fontId="16" fillId="0" borderId="14" xfId="1" applyFont="1" applyFill="1" applyBorder="1" applyAlignment="1">
      <alignment vertical="center" wrapText="1"/>
    </xf>
    <xf numFmtId="0" fontId="10" fillId="0" borderId="11" xfId="1" applyFont="1" applyBorder="1" applyAlignment="1">
      <alignment vertical="center"/>
    </xf>
    <xf numFmtId="0" fontId="10" fillId="0" borderId="58" xfId="1" applyFont="1" applyBorder="1" applyAlignment="1">
      <alignment vertical="center"/>
    </xf>
    <xf numFmtId="0" fontId="11" fillId="0" borderId="59" xfId="0" applyFont="1" applyBorder="1" applyAlignment="1">
      <alignment horizontal="center" vertical="center"/>
    </xf>
    <xf numFmtId="0" fontId="10" fillId="0" borderId="34" xfId="1" applyFont="1" applyBorder="1" applyAlignment="1">
      <alignment vertical="center"/>
    </xf>
    <xf numFmtId="0" fontId="10" fillId="0" borderId="30" xfId="1" applyFont="1" applyBorder="1" applyAlignment="1">
      <alignment horizontal="center" vertical="center"/>
    </xf>
    <xf numFmtId="0" fontId="10" fillId="0" borderId="22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7" fillId="0" borderId="16" xfId="1" applyFont="1" applyBorder="1" applyAlignment="1">
      <alignment horizontal="center" vertical="center"/>
    </xf>
    <xf numFmtId="0" fontId="17" fillId="0" borderId="59" xfId="1" applyFont="1" applyBorder="1" applyAlignment="1">
      <alignment horizontal="center" vertical="center"/>
    </xf>
    <xf numFmtId="0" fontId="10" fillId="0" borderId="22" xfId="1" applyFont="1" applyFill="1" applyBorder="1" applyAlignment="1">
      <alignment vertical="center"/>
    </xf>
    <xf numFmtId="0" fontId="10" fillId="0" borderId="16" xfId="1" applyFont="1" applyBorder="1" applyAlignment="1">
      <alignment horizontal="center" vertical="center" wrapText="1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horizontal="center" vertical="center" wrapText="1"/>
    </xf>
    <xf numFmtId="0" fontId="16" fillId="0" borderId="8" xfId="1" applyFont="1" applyBorder="1" applyAlignment="1">
      <alignment vertical="center" wrapText="1"/>
    </xf>
    <xf numFmtId="0" fontId="10" fillId="0" borderId="24" xfId="1" applyFont="1" applyBorder="1" applyAlignment="1">
      <alignment vertical="center"/>
    </xf>
    <xf numFmtId="0" fontId="10" fillId="0" borderId="73" xfId="1" applyFont="1" applyFill="1" applyBorder="1"/>
    <xf numFmtId="0" fontId="16" fillId="0" borderId="43" xfId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10" fillId="0" borderId="16" xfId="1" applyFont="1" applyBorder="1" applyAlignment="1">
      <alignment horizontal="center" wrapText="1"/>
    </xf>
    <xf numFmtId="0" fontId="10" fillId="0" borderId="13" xfId="1" applyNumberFormat="1" applyFont="1" applyFill="1" applyBorder="1" applyAlignment="1">
      <alignment vertical="center" wrapText="1"/>
    </xf>
    <xf numFmtId="0" fontId="10" fillId="0" borderId="6" xfId="1" applyNumberFormat="1" applyFont="1" applyFill="1" applyBorder="1" applyAlignment="1">
      <alignment vertical="center" wrapText="1"/>
    </xf>
    <xf numFmtId="0" fontId="10" fillId="0" borderId="7" xfId="1" applyNumberFormat="1" applyFont="1" applyFill="1" applyBorder="1" applyAlignment="1">
      <alignment vertical="center" wrapText="1"/>
    </xf>
    <xf numFmtId="0" fontId="10" fillId="0" borderId="35" xfId="1" applyNumberFormat="1" applyFont="1" applyFill="1" applyBorder="1" applyAlignment="1">
      <alignment vertical="center" wrapText="1"/>
    </xf>
    <xf numFmtId="0" fontId="10" fillId="0" borderId="31" xfId="1" applyNumberFormat="1" applyFont="1" applyFill="1" applyBorder="1" applyAlignment="1">
      <alignment vertical="center" wrapText="1"/>
    </xf>
    <xf numFmtId="0" fontId="10" fillId="0" borderId="32" xfId="1" applyNumberFormat="1" applyFont="1" applyFill="1" applyBorder="1" applyAlignment="1">
      <alignment vertical="center" wrapText="1"/>
    </xf>
    <xf numFmtId="0" fontId="10" fillId="0" borderId="33" xfId="1" applyNumberFormat="1" applyFont="1" applyFill="1" applyBorder="1" applyAlignment="1">
      <alignment vertical="center" wrapText="1"/>
    </xf>
    <xf numFmtId="0" fontId="17" fillId="0" borderId="21" xfId="1" applyFont="1" applyFill="1" applyBorder="1" applyAlignment="1">
      <alignment vertical="center" wrapText="1"/>
    </xf>
    <xf numFmtId="0" fontId="16" fillId="0" borderId="18" xfId="1" applyFont="1" applyFill="1" applyBorder="1" applyAlignment="1">
      <alignment vertical="center" wrapText="1"/>
    </xf>
    <xf numFmtId="0" fontId="16" fillId="0" borderId="19" xfId="1" applyFont="1" applyFill="1" applyBorder="1" applyAlignment="1">
      <alignment vertical="center" wrapText="1"/>
    </xf>
    <xf numFmtId="0" fontId="16" fillId="0" borderId="20" xfId="1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16" fontId="10" fillId="0" borderId="13" xfId="1" applyNumberFormat="1" applyFont="1" applyBorder="1" applyAlignment="1">
      <alignment vertical="center" wrapText="1"/>
    </xf>
    <xf numFmtId="16" fontId="10" fillId="0" borderId="6" xfId="1" applyNumberFormat="1" applyFont="1" applyBorder="1" applyAlignment="1">
      <alignment vertical="center" wrapText="1"/>
    </xf>
    <xf numFmtId="16" fontId="10" fillId="0" borderId="7" xfId="1" applyNumberFormat="1" applyFont="1" applyBorder="1" applyAlignment="1">
      <alignment vertical="center" wrapText="1"/>
    </xf>
    <xf numFmtId="0" fontId="17" fillId="0" borderId="35" xfId="1" applyFont="1" applyFill="1" applyBorder="1" applyAlignment="1">
      <alignment vertical="center" wrapText="1"/>
    </xf>
    <xf numFmtId="0" fontId="16" fillId="0" borderId="31" xfId="1" applyFont="1" applyFill="1" applyBorder="1" applyAlignment="1">
      <alignment vertical="center" wrapText="1"/>
    </xf>
    <xf numFmtId="0" fontId="16" fillId="0" borderId="32" xfId="1" applyFont="1" applyFill="1" applyBorder="1" applyAlignment="1">
      <alignment vertical="center" wrapText="1"/>
    </xf>
    <xf numFmtId="0" fontId="16" fillId="0" borderId="33" xfId="1" applyFont="1" applyFill="1" applyBorder="1" applyAlignment="1">
      <alignment vertical="center" wrapText="1"/>
    </xf>
    <xf numFmtId="0" fontId="16" fillId="0" borderId="55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16" fontId="10" fillId="0" borderId="13" xfId="1" applyNumberFormat="1" applyFont="1" applyBorder="1" applyAlignment="1">
      <alignment horizontal="center" wrapText="1"/>
    </xf>
    <xf numFmtId="16" fontId="10" fillId="0" borderId="6" xfId="1" applyNumberFormat="1" applyFont="1" applyBorder="1" applyAlignment="1">
      <alignment horizontal="center" wrapText="1"/>
    </xf>
    <xf numFmtId="16" fontId="10" fillId="0" borderId="7" xfId="1" applyNumberFormat="1" applyFont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10" fillId="0" borderId="6" xfId="1" applyFont="1" applyBorder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0" fillId="0" borderId="35" xfId="1" applyNumberFormat="1" applyFont="1" applyFill="1" applyBorder="1" applyAlignment="1">
      <alignment horizontal="left" vertical="center" wrapText="1"/>
    </xf>
    <xf numFmtId="0" fontId="10" fillId="0" borderId="31" xfId="1" applyNumberFormat="1" applyFont="1" applyFill="1" applyBorder="1" applyAlignment="1">
      <alignment horizontal="center" vertical="center" wrapText="1"/>
    </xf>
    <xf numFmtId="0" fontId="10" fillId="0" borderId="32" xfId="1" applyNumberFormat="1" applyFont="1" applyFill="1" applyBorder="1" applyAlignment="1">
      <alignment horizontal="center" vertical="center" wrapText="1"/>
    </xf>
    <xf numFmtId="0" fontId="10" fillId="0" borderId="33" xfId="1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16" xfId="0" applyFont="1" applyBorder="1"/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7" xfId="0" applyFont="1" applyBorder="1"/>
    <xf numFmtId="0" fontId="13" fillId="0" borderId="16" xfId="0" applyFont="1" applyFill="1" applyBorder="1"/>
    <xf numFmtId="0" fontId="13" fillId="0" borderId="6" xfId="0" applyFont="1" applyFill="1" applyBorder="1" applyAlignment="1"/>
    <xf numFmtId="0" fontId="13" fillId="0" borderId="17" xfId="0" applyFont="1" applyFill="1" applyBorder="1"/>
    <xf numFmtId="0" fontId="13" fillId="0" borderId="17" xfId="0" applyFont="1" applyBorder="1"/>
    <xf numFmtId="0" fontId="13" fillId="0" borderId="71" xfId="0" applyFont="1" applyFill="1" applyBorder="1" applyAlignment="1"/>
    <xf numFmtId="0" fontId="13" fillId="0" borderId="0" xfId="0" applyFont="1"/>
    <xf numFmtId="0" fontId="13" fillId="0" borderId="25" xfId="0" applyFont="1" applyBorder="1"/>
    <xf numFmtId="0" fontId="19" fillId="0" borderId="26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59" xfId="0" applyFont="1" applyBorder="1" applyAlignment="1">
      <alignment horizontal="center" vertical="center" wrapText="1"/>
    </xf>
    <xf numFmtId="0" fontId="13" fillId="0" borderId="26" xfId="0" applyFont="1" applyBorder="1"/>
    <xf numFmtId="0" fontId="13" fillId="0" borderId="23" xfId="0" applyFont="1" applyBorder="1"/>
    <xf numFmtId="0" fontId="13" fillId="0" borderId="25" xfId="0" applyFont="1" applyFill="1" applyBorder="1"/>
    <xf numFmtId="0" fontId="13" fillId="0" borderId="26" xfId="0" applyFont="1" applyFill="1" applyBorder="1" applyAlignment="1"/>
    <xf numFmtId="0" fontId="13" fillId="0" borderId="29" xfId="0" applyFont="1" applyFill="1" applyBorder="1"/>
    <xf numFmtId="0" fontId="13" fillId="0" borderId="29" xfId="0" applyFont="1" applyBorder="1"/>
    <xf numFmtId="0" fontId="13" fillId="0" borderId="67" xfId="0" applyFont="1" applyFill="1" applyBorder="1" applyAlignment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Border="1" applyAlignment="1">
      <alignment horizontal="center"/>
    </xf>
    <xf numFmtId="0" fontId="11" fillId="0" borderId="0" xfId="0" applyFont="1" applyFill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/>
    <xf numFmtId="0" fontId="13" fillId="0" borderId="0" xfId="0" applyFont="1" applyBorder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21" fillId="0" borderId="0" xfId="0" applyFont="1" applyBorder="1"/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1" fillId="0" borderId="6" xfId="0" applyFont="1" applyBorder="1"/>
    <xf numFmtId="0" fontId="17" fillId="0" borderId="58" xfId="1" applyFont="1" applyBorder="1" applyAlignment="1">
      <alignment vertical="center" wrapText="1"/>
    </xf>
    <xf numFmtId="0" fontId="10" fillId="0" borderId="60" xfId="1" applyNumberFormat="1" applyFont="1" applyBorder="1" applyAlignment="1">
      <alignment horizontal="center"/>
    </xf>
    <xf numFmtId="0" fontId="10" fillId="0" borderId="0" xfId="1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11" fillId="0" borderId="60" xfId="0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0" fillId="0" borderId="0" xfId="1" applyFont="1" applyBorder="1"/>
    <xf numFmtId="0" fontId="10" fillId="0" borderId="46" xfId="1" applyFont="1" applyFill="1" applyBorder="1" applyAlignment="1">
      <alignment vertical="center" wrapText="1"/>
    </xf>
    <xf numFmtId="0" fontId="10" fillId="0" borderId="10" xfId="1" applyFont="1" applyFill="1" applyBorder="1" applyAlignment="1">
      <alignment vertical="center" wrapText="1"/>
    </xf>
    <xf numFmtId="0" fontId="10" fillId="0" borderId="47" xfId="1" applyFont="1" applyFill="1" applyBorder="1" applyAlignment="1">
      <alignment vertical="center" wrapText="1"/>
    </xf>
    <xf numFmtId="0" fontId="10" fillId="0" borderId="49" xfId="1" applyFont="1" applyBorder="1"/>
    <xf numFmtId="0" fontId="10" fillId="0" borderId="60" xfId="1" applyFont="1" applyBorder="1"/>
    <xf numFmtId="0" fontId="17" fillId="0" borderId="8" xfId="1" applyFont="1" applyBorder="1" applyAlignment="1"/>
    <xf numFmtId="0" fontId="17" fillId="0" borderId="8" xfId="1" applyFont="1" applyBorder="1" applyAlignment="1">
      <alignment vertical="center"/>
    </xf>
    <xf numFmtId="0" fontId="10" fillId="0" borderId="4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10" fillId="0" borderId="11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16" fontId="10" fillId="0" borderId="10" xfId="1" applyNumberFormat="1" applyFont="1" applyBorder="1" applyAlignment="1">
      <alignment vertical="center"/>
    </xf>
    <xf numFmtId="16" fontId="10" fillId="0" borderId="8" xfId="1" applyNumberFormat="1" applyFont="1" applyBorder="1" applyAlignment="1">
      <alignment vertical="center"/>
    </xf>
    <xf numFmtId="0" fontId="10" fillId="0" borderId="14" xfId="1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16" fontId="10" fillId="0" borderId="8" xfId="1" applyNumberFormat="1" applyFont="1" applyBorder="1" applyAlignment="1">
      <alignment vertical="center" wrapText="1"/>
    </xf>
    <xf numFmtId="0" fontId="10" fillId="0" borderId="49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60" xfId="1" applyFont="1" applyBorder="1" applyAlignment="1">
      <alignment horizontal="center"/>
    </xf>
    <xf numFmtId="0" fontId="10" fillId="0" borderId="36" xfId="1" applyFont="1" applyFill="1" applyBorder="1"/>
    <xf numFmtId="0" fontId="10" fillId="0" borderId="11" xfId="1" applyFont="1" applyBorder="1"/>
    <xf numFmtId="0" fontId="10" fillId="0" borderId="36" xfId="1" applyFont="1" applyBorder="1"/>
    <xf numFmtId="0" fontId="10" fillId="0" borderId="22" xfId="1" applyFont="1" applyFill="1" applyBorder="1"/>
    <xf numFmtId="0" fontId="10" fillId="0" borderId="22" xfId="1" applyFont="1" applyBorder="1"/>
    <xf numFmtId="0" fontId="13" fillId="0" borderId="11" xfId="0" applyFont="1" applyBorder="1"/>
    <xf numFmtId="0" fontId="13" fillId="0" borderId="28" xfId="0" applyFont="1" applyBorder="1"/>
    <xf numFmtId="0" fontId="11" fillId="0" borderId="2" xfId="0" applyFont="1" applyBorder="1"/>
    <xf numFmtId="0" fontId="10" fillId="0" borderId="45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center"/>
    </xf>
    <xf numFmtId="0" fontId="10" fillId="0" borderId="45" xfId="1" applyFont="1" applyBorder="1" applyAlignment="1">
      <alignment horizontal="center"/>
    </xf>
    <xf numFmtId="0" fontId="19" fillId="0" borderId="16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10" fillId="3" borderId="64" xfId="0" applyFont="1" applyFill="1" applyBorder="1" applyAlignment="1">
      <alignment horizontal="right"/>
    </xf>
    <xf numFmtId="0" fontId="10" fillId="4" borderId="64" xfId="0" applyFont="1" applyFill="1" applyBorder="1" applyAlignment="1">
      <alignment horizontal="center" vertical="center"/>
    </xf>
    <xf numFmtId="0" fontId="13" fillId="5" borderId="54" xfId="0" applyFont="1" applyFill="1" applyBorder="1"/>
    <xf numFmtId="0" fontId="12" fillId="5" borderId="54" xfId="0" applyFont="1" applyFill="1" applyBorder="1" applyAlignment="1">
      <alignment horizontal="left" vertical="center" wrapText="1"/>
    </xf>
    <xf numFmtId="0" fontId="12" fillId="5" borderId="50" xfId="0" applyFont="1" applyFill="1" applyBorder="1" applyAlignment="1">
      <alignment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/>
    <xf numFmtId="0" fontId="10" fillId="6" borderId="73" xfId="1" applyFont="1" applyFill="1" applyBorder="1"/>
    <xf numFmtId="0" fontId="15" fillId="6" borderId="64" xfId="0" applyFont="1" applyFill="1" applyBorder="1" applyAlignment="1">
      <alignment horizontal="center"/>
    </xf>
    <xf numFmtId="0" fontId="10" fillId="6" borderId="22" xfId="1" applyFont="1" applyFill="1" applyBorder="1"/>
    <xf numFmtId="0" fontId="10" fillId="6" borderId="35" xfId="1" applyFont="1" applyFill="1" applyBorder="1" applyAlignment="1">
      <alignment horizontal="center"/>
    </xf>
    <xf numFmtId="0" fontId="10" fillId="6" borderId="31" xfId="1" applyFont="1" applyFill="1" applyBorder="1" applyAlignment="1">
      <alignment horizontal="center"/>
    </xf>
    <xf numFmtId="0" fontId="10" fillId="6" borderId="32" xfId="1" applyFont="1" applyFill="1" applyBorder="1" applyAlignment="1">
      <alignment horizontal="center"/>
    </xf>
    <xf numFmtId="0" fontId="10" fillId="6" borderId="33" xfId="1" applyFont="1" applyFill="1" applyBorder="1" applyAlignment="1">
      <alignment horizontal="center"/>
    </xf>
    <xf numFmtId="0" fontId="17" fillId="0" borderId="49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60" xfId="1" applyFont="1" applyBorder="1" applyAlignment="1">
      <alignment horizontal="center" vertical="center"/>
    </xf>
    <xf numFmtId="0" fontId="23" fillId="0" borderId="0" xfId="0" applyFont="1" applyBorder="1" applyAlignment="1"/>
    <xf numFmtId="16" fontId="19" fillId="0" borderId="0" xfId="1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9" fillId="0" borderId="0" xfId="1" applyFont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1" xfId="1" applyFont="1" applyBorder="1" applyAlignment="1">
      <alignment vertical="center"/>
    </xf>
    <xf numFmtId="0" fontId="17" fillId="0" borderId="8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0" fillId="0" borderId="4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10" fillId="0" borderId="11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0" fontId="10" fillId="0" borderId="49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60" xfId="1" applyFont="1" applyBorder="1" applyAlignment="1">
      <alignment horizontal="center"/>
    </xf>
    <xf numFmtId="0" fontId="10" fillId="0" borderId="49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60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vertical="center" wrapText="1"/>
    </xf>
    <xf numFmtId="0" fontId="17" fillId="0" borderId="14" xfId="1" applyFont="1" applyFill="1" applyBorder="1" applyAlignment="1">
      <alignment vertical="center" wrapText="1"/>
    </xf>
    <xf numFmtId="0" fontId="17" fillId="0" borderId="45" xfId="1" applyFont="1" applyFill="1" applyBorder="1" applyAlignment="1">
      <alignment vertical="center" wrapText="1"/>
    </xf>
    <xf numFmtId="0" fontId="17" fillId="0" borderId="49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60" xfId="1" applyFont="1" applyFill="1" applyBorder="1" applyAlignment="1">
      <alignment horizontal="center" vertical="center" wrapText="1"/>
    </xf>
    <xf numFmtId="0" fontId="10" fillId="0" borderId="54" xfId="1" applyFont="1" applyBorder="1"/>
    <xf numFmtId="0" fontId="10" fillId="0" borderId="74" xfId="1" applyFont="1" applyBorder="1" applyAlignment="1">
      <alignment horizontal="center"/>
    </xf>
    <xf numFmtId="0" fontId="16" fillId="0" borderId="70" xfId="1" applyFont="1" applyFill="1" applyBorder="1" applyAlignment="1">
      <alignment horizontal="center" vertical="center" wrapText="1"/>
    </xf>
    <xf numFmtId="0" fontId="17" fillId="0" borderId="68" xfId="1" applyFont="1" applyFill="1" applyBorder="1" applyAlignment="1">
      <alignment horizontal="center" vertical="center" wrapText="1"/>
    </xf>
    <xf numFmtId="0" fontId="17" fillId="0" borderId="71" xfId="1" applyFont="1" applyBorder="1" applyAlignment="1">
      <alignment horizontal="center"/>
    </xf>
    <xf numFmtId="0" fontId="17" fillId="0" borderId="71" xfId="1" applyFont="1" applyBorder="1" applyAlignment="1">
      <alignment horizontal="center" vertical="center"/>
    </xf>
    <xf numFmtId="0" fontId="16" fillId="0" borderId="68" xfId="1" applyFont="1" applyBorder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38" xfId="1" applyFont="1" applyFill="1" applyBorder="1" applyAlignment="1">
      <alignment horizontal="center" vertical="center" wrapText="1"/>
    </xf>
    <xf numFmtId="0" fontId="10" fillId="0" borderId="37" xfId="1" applyFont="1" applyFill="1" applyBorder="1" applyAlignment="1">
      <alignment horizontal="center" vertical="center" wrapText="1"/>
    </xf>
    <xf numFmtId="0" fontId="10" fillId="0" borderId="56" xfId="1" applyFont="1" applyFill="1" applyBorder="1" applyAlignment="1">
      <alignment horizontal="center" vertical="center" wrapText="1"/>
    </xf>
    <xf numFmtId="0" fontId="25" fillId="0" borderId="11" xfId="1" applyFont="1" applyBorder="1" applyAlignment="1">
      <alignment vertical="center" wrapText="1"/>
    </xf>
    <xf numFmtId="0" fontId="25" fillId="0" borderId="15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17" fillId="0" borderId="10" xfId="1" applyFont="1" applyBorder="1" applyAlignment="1">
      <alignment vertical="center" wrapText="1"/>
    </xf>
    <xf numFmtId="0" fontId="19" fillId="0" borderId="57" xfId="1" applyFont="1" applyBorder="1" applyAlignment="1">
      <alignment horizontal="center" vertical="center"/>
    </xf>
    <xf numFmtId="0" fontId="25" fillId="0" borderId="15" xfId="1" applyFont="1" applyFill="1" applyBorder="1" applyAlignment="1">
      <alignment vertical="center" wrapText="1"/>
    </xf>
    <xf numFmtId="0" fontId="25" fillId="0" borderId="73" xfId="1" applyFont="1" applyFill="1" applyBorder="1" applyAlignment="1">
      <alignment vertical="center" wrapText="1"/>
    </xf>
    <xf numFmtId="0" fontId="15" fillId="6" borderId="30" xfId="1" applyFont="1" applyFill="1" applyBorder="1" applyAlignment="1">
      <alignment horizontal="center"/>
    </xf>
    <xf numFmtId="0" fontId="20" fillId="6" borderId="30" xfId="0" applyFont="1" applyFill="1" applyBorder="1" applyAlignment="1">
      <alignment horizontal="center"/>
    </xf>
    <xf numFmtId="0" fontId="13" fillId="5" borderId="0" xfId="0" applyFont="1" applyFill="1" applyBorder="1"/>
    <xf numFmtId="0" fontId="12" fillId="5" borderId="4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76" xfId="0" applyFont="1" applyFill="1" applyBorder="1" applyAlignment="1"/>
    <xf numFmtId="0" fontId="10" fillId="0" borderId="11" xfId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61" xfId="1" applyNumberFormat="1" applyFont="1" applyFill="1" applyBorder="1" applyAlignment="1">
      <alignment vertical="center" wrapText="1"/>
    </xf>
    <xf numFmtId="0" fontId="10" fillId="0" borderId="60" xfId="1" applyNumberFormat="1" applyFont="1" applyFill="1" applyBorder="1" applyAlignment="1">
      <alignment vertical="center" wrapText="1"/>
    </xf>
    <xf numFmtId="0" fontId="10" fillId="0" borderId="48" xfId="1" applyNumberFormat="1" applyFont="1" applyFill="1" applyBorder="1" applyAlignment="1">
      <alignment vertical="center" wrapText="1"/>
    </xf>
    <xf numFmtId="0" fontId="10" fillId="0" borderId="49" xfId="1" applyNumberFormat="1" applyFont="1" applyFill="1" applyBorder="1" applyAlignment="1">
      <alignment vertical="center" wrapText="1"/>
    </xf>
    <xf numFmtId="0" fontId="10" fillId="0" borderId="12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0" fillId="0" borderId="60" xfId="1" applyFont="1" applyBorder="1" applyAlignment="1">
      <alignment horizontal="center"/>
    </xf>
    <xf numFmtId="0" fontId="10" fillId="6" borderId="35" xfId="1" applyFont="1" applyFill="1" applyBorder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2" fillId="0" borderId="43" xfId="1" applyFont="1" applyBorder="1" applyAlignment="1">
      <alignment horizontal="center" vertical="center"/>
    </xf>
    <xf numFmtId="0" fontId="22" fillId="0" borderId="40" xfId="1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7" fillId="0" borderId="16" xfId="1" applyFont="1" applyBorder="1" applyAlignment="1">
      <alignment horizontal="left" vertical="center"/>
    </xf>
    <xf numFmtId="0" fontId="27" fillId="0" borderId="6" xfId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7" fillId="0" borderId="6" xfId="1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 wrapText="1"/>
    </xf>
    <xf numFmtId="0" fontId="22" fillId="0" borderId="6" xfId="1" applyFont="1" applyBorder="1" applyAlignment="1">
      <alignment horizontal="center" vertical="center"/>
    </xf>
    <xf numFmtId="0" fontId="27" fillId="0" borderId="6" xfId="1" applyFont="1" applyBorder="1" applyAlignment="1">
      <alignment horizontal="left" vertical="center" wrapText="1"/>
    </xf>
    <xf numFmtId="0" fontId="27" fillId="0" borderId="17" xfId="1" applyFont="1" applyBorder="1" applyAlignment="1">
      <alignment horizontal="left" vertical="center" wrapText="1"/>
    </xf>
    <xf numFmtId="0" fontId="27" fillId="0" borderId="16" xfId="1" applyFont="1" applyFill="1" applyBorder="1" applyAlignment="1">
      <alignment horizontal="left" vertical="center"/>
    </xf>
    <xf numFmtId="0" fontId="27" fillId="0" borderId="16" xfId="1" applyFont="1" applyBorder="1" applyAlignment="1">
      <alignment horizontal="left" vertical="top"/>
    </xf>
    <xf numFmtId="16" fontId="27" fillId="0" borderId="6" xfId="1" applyNumberFormat="1" applyFont="1" applyBorder="1" applyAlignment="1">
      <alignment horizontal="left" vertical="top"/>
    </xf>
    <xf numFmtId="0" fontId="28" fillId="0" borderId="6" xfId="0" applyFont="1" applyBorder="1" applyAlignment="1">
      <alignment horizontal="left" vertical="top" wrapText="1"/>
    </xf>
    <xf numFmtId="0" fontId="27" fillId="0" borderId="17" xfId="1" applyFont="1" applyBorder="1" applyAlignment="1">
      <alignment horizontal="left" vertical="top" wrapText="1"/>
    </xf>
    <xf numFmtId="0" fontId="27" fillId="0" borderId="6" xfId="1" applyFont="1" applyBorder="1" applyAlignment="1">
      <alignment horizontal="left" vertical="top"/>
    </xf>
    <xf numFmtId="16" fontId="27" fillId="0" borderId="6" xfId="1" applyNumberFormat="1" applyFont="1" applyBorder="1" applyAlignment="1">
      <alignment horizontal="left" vertical="center"/>
    </xf>
    <xf numFmtId="0" fontId="22" fillId="0" borderId="6" xfId="1" applyFont="1" applyBorder="1" applyAlignment="1">
      <alignment horizontal="left" vertical="center"/>
    </xf>
    <xf numFmtId="0" fontId="29" fillId="0" borderId="6" xfId="1" applyFont="1" applyBorder="1" applyAlignment="1">
      <alignment horizontal="left" vertical="center"/>
    </xf>
    <xf numFmtId="16" fontId="27" fillId="0" borderId="17" xfId="1" applyNumberFormat="1" applyFont="1" applyBorder="1" applyAlignment="1">
      <alignment horizontal="left" vertical="center" wrapText="1"/>
    </xf>
    <xf numFmtId="0" fontId="29" fillId="0" borderId="6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/>
    </xf>
    <xf numFmtId="0" fontId="27" fillId="0" borderId="6" xfId="1" applyFont="1" applyBorder="1" applyAlignment="1">
      <alignment horizontal="center" vertical="center" wrapText="1"/>
    </xf>
    <xf numFmtId="0" fontId="27" fillId="0" borderId="6" xfId="1" applyNumberFormat="1" applyFont="1" applyFill="1" applyBorder="1" applyAlignment="1">
      <alignment horizontal="left" vertical="center" wrapText="1"/>
    </xf>
    <xf numFmtId="0" fontId="27" fillId="0" borderId="66" xfId="1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/>
    </xf>
    <xf numFmtId="0" fontId="27" fillId="0" borderId="7" xfId="1" applyFont="1" applyBorder="1" applyAlignment="1">
      <alignment horizontal="left" vertical="center" wrapText="1"/>
    </xf>
    <xf numFmtId="16" fontId="27" fillId="0" borderId="6" xfId="1" applyNumberFormat="1" applyFont="1" applyBorder="1" applyAlignment="1">
      <alignment horizontal="left" vertical="center" wrapText="1"/>
    </xf>
    <xf numFmtId="0" fontId="29" fillId="0" borderId="6" xfId="1" applyFont="1" applyBorder="1" applyAlignment="1">
      <alignment horizontal="left" vertical="center" wrapText="1"/>
    </xf>
    <xf numFmtId="0" fontId="27" fillId="8" borderId="6" xfId="1" applyFont="1" applyFill="1" applyBorder="1" applyAlignment="1">
      <alignment horizontal="left" vertical="center" wrapText="1"/>
    </xf>
    <xf numFmtId="0" fontId="27" fillId="8" borderId="6" xfId="1" applyFont="1" applyFill="1" applyBorder="1" applyAlignment="1">
      <alignment horizontal="left" vertical="center"/>
    </xf>
    <xf numFmtId="0" fontId="22" fillId="0" borderId="13" xfId="1" applyFont="1" applyBorder="1" applyAlignment="1">
      <alignment vertical="center"/>
    </xf>
    <xf numFmtId="0" fontId="27" fillId="0" borderId="6" xfId="1" applyFont="1" applyFill="1" applyBorder="1" applyAlignment="1">
      <alignment horizontal="left" vertical="center" wrapText="1"/>
    </xf>
    <xf numFmtId="0" fontId="29" fillId="0" borderId="6" xfId="1" applyFont="1" applyFill="1" applyBorder="1" applyAlignment="1">
      <alignment horizontal="left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27" fillId="0" borderId="6" xfId="1" applyNumberFormat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left" vertical="center" wrapText="1"/>
    </xf>
    <xf numFmtId="0" fontId="27" fillId="7" borderId="16" xfId="1" applyFont="1" applyFill="1" applyBorder="1" applyAlignment="1">
      <alignment horizontal="left" vertical="center"/>
    </xf>
    <xf numFmtId="0" fontId="22" fillId="7" borderId="6" xfId="1" applyFont="1" applyFill="1" applyBorder="1" applyAlignment="1">
      <alignment horizontal="center" vertical="center"/>
    </xf>
    <xf numFmtId="0" fontId="27" fillId="7" borderId="6" xfId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0" fontId="28" fillId="7" borderId="17" xfId="0" applyFont="1" applyFill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27" fillId="0" borderId="6" xfId="0" applyFont="1" applyFill="1" applyBorder="1" applyAlignment="1">
      <alignment horizontal="left" vertical="center"/>
    </xf>
    <xf numFmtId="0" fontId="27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7" borderId="16" xfId="0" applyFont="1" applyFill="1" applyBorder="1" applyAlignment="1">
      <alignment horizontal="left" vertical="center"/>
    </xf>
    <xf numFmtId="0" fontId="22" fillId="7" borderId="6" xfId="0" applyFont="1" applyFill="1" applyBorder="1" applyAlignment="1">
      <alignment horizontal="left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0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/>
    </xf>
    <xf numFmtId="0" fontId="10" fillId="0" borderId="17" xfId="1" applyFont="1" applyFill="1" applyBorder="1" applyAlignment="1">
      <alignment horizontal="center" vertical="center" wrapText="1"/>
    </xf>
    <xf numFmtId="0" fontId="1" fillId="0" borderId="49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60" xfId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quotePrefix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1" fillId="0" borderId="2" xfId="0" applyFont="1" applyFill="1" applyBorder="1"/>
    <xf numFmtId="0" fontId="12" fillId="5" borderId="73" xfId="0" applyFont="1" applyFill="1" applyBorder="1" applyAlignment="1">
      <alignment horizontal="center"/>
    </xf>
    <xf numFmtId="0" fontId="12" fillId="5" borderId="34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54" xfId="1" applyFont="1" applyBorder="1" applyAlignment="1">
      <alignment vertical="center"/>
    </xf>
    <xf numFmtId="0" fontId="10" fillId="0" borderId="71" xfId="1" applyFont="1" applyFill="1" applyBorder="1"/>
    <xf numFmtId="0" fontId="10" fillId="0" borderId="74" xfId="1" applyFont="1" applyBorder="1" applyAlignment="1">
      <alignment horizontal="center" vertical="center"/>
    </xf>
    <xf numFmtId="0" fontId="10" fillId="6" borderId="35" xfId="1" applyFont="1" applyFill="1" applyBorder="1" applyAlignment="1">
      <alignment vertical="center" wrapText="1"/>
    </xf>
    <xf numFmtId="0" fontId="10" fillId="0" borderId="5" xfId="1" applyFont="1" applyBorder="1" applyAlignment="1"/>
    <xf numFmtId="0" fontId="18" fillId="6" borderId="69" xfId="1" applyFont="1" applyFill="1" applyBorder="1" applyAlignment="1">
      <alignment vertical="center" wrapText="1"/>
    </xf>
    <xf numFmtId="0" fontId="10" fillId="0" borderId="72" xfId="1" applyFont="1" applyBorder="1" applyAlignment="1">
      <alignment vertical="center"/>
    </xf>
    <xf numFmtId="0" fontId="15" fillId="0" borderId="25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0" fillId="0" borderId="78" xfId="1" applyFont="1" applyBorder="1" applyAlignment="1">
      <alignment vertical="center"/>
    </xf>
    <xf numFmtId="0" fontId="10" fillId="0" borderId="69" xfId="1" applyFont="1" applyBorder="1" applyAlignment="1">
      <alignment vertical="center"/>
    </xf>
    <xf numFmtId="0" fontId="10" fillId="0" borderId="71" xfId="1" applyFont="1" applyBorder="1" applyAlignment="1">
      <alignment vertical="center"/>
    </xf>
    <xf numFmtId="0" fontId="15" fillId="0" borderId="55" xfId="1" applyNumberFormat="1" applyFont="1" applyFill="1" applyBorder="1" applyAlignment="1">
      <alignment horizontal="left" vertical="center" wrapText="1"/>
    </xf>
    <xf numFmtId="0" fontId="10" fillId="0" borderId="25" xfId="1" applyNumberFormat="1" applyFont="1" applyFill="1" applyBorder="1" applyAlignment="1">
      <alignment horizontal="center" vertical="center" wrapText="1"/>
    </xf>
    <xf numFmtId="0" fontId="10" fillId="0" borderId="57" xfId="1" applyFont="1" applyBorder="1" applyAlignment="1">
      <alignment horizontal="center"/>
    </xf>
    <xf numFmtId="0" fontId="10" fillId="0" borderId="29" xfId="1" applyFont="1" applyBorder="1" applyAlignment="1">
      <alignment horizontal="center"/>
    </xf>
    <xf numFmtId="0" fontId="10" fillId="0" borderId="71" xfId="1" applyFont="1" applyBorder="1"/>
    <xf numFmtId="0" fontId="15" fillId="0" borderId="25" xfId="1" applyNumberFormat="1" applyFont="1" applyFill="1" applyBorder="1" applyAlignment="1">
      <alignment horizontal="left" vertical="center" wrapText="1"/>
    </xf>
    <xf numFmtId="0" fontId="10" fillId="0" borderId="55" xfId="1" applyNumberFormat="1" applyFont="1" applyFill="1" applyBorder="1" applyAlignment="1">
      <alignment horizontal="center" vertical="center" wrapText="1"/>
    </xf>
    <xf numFmtId="0" fontId="17" fillId="0" borderId="49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60" xfId="1" applyFont="1" applyBorder="1" applyAlignment="1">
      <alignment vertical="center"/>
    </xf>
    <xf numFmtId="0" fontId="17" fillId="0" borderId="53" xfId="1" applyFont="1" applyBorder="1" applyAlignment="1">
      <alignment vertical="center"/>
    </xf>
    <xf numFmtId="0" fontId="17" fillId="0" borderId="50" xfId="1" applyFont="1" applyBorder="1" applyAlignment="1">
      <alignment vertical="center"/>
    </xf>
    <xf numFmtId="0" fontId="17" fillId="0" borderId="51" xfId="1" applyFont="1" applyBorder="1" applyAlignment="1">
      <alignment vertical="center"/>
    </xf>
    <xf numFmtId="0" fontId="21" fillId="0" borderId="0" xfId="0" applyFont="1" applyFill="1" applyAlignment="1">
      <alignment vertical="center"/>
    </xf>
    <xf numFmtId="0" fontId="10" fillId="0" borderId="16" xfId="1" applyNumberFormat="1" applyFont="1" applyFill="1" applyBorder="1" applyAlignment="1">
      <alignment vertical="center" wrapText="1"/>
    </xf>
    <xf numFmtId="0" fontId="17" fillId="0" borderId="49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7" fillId="0" borderId="53" xfId="1" applyFont="1" applyFill="1" applyBorder="1" applyAlignment="1">
      <alignment vertical="center"/>
    </xf>
    <xf numFmtId="0" fontId="17" fillId="0" borderId="50" xfId="1" applyFont="1" applyFill="1" applyBorder="1" applyAlignment="1">
      <alignment vertical="center"/>
    </xf>
    <xf numFmtId="0" fontId="1" fillId="0" borderId="20" xfId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66" xfId="0" applyFont="1" applyBorder="1" applyAlignment="1">
      <alignment horizontal="center" textRotation="255"/>
    </xf>
    <xf numFmtId="0" fontId="6" fillId="0" borderId="61" xfId="0" applyFont="1" applyBorder="1" applyAlignment="1">
      <alignment horizontal="center" textRotation="255"/>
    </xf>
    <xf numFmtId="0" fontId="6" fillId="0" borderId="21" xfId="0" applyFont="1" applyBorder="1" applyAlignment="1">
      <alignment horizontal="center" textRotation="255"/>
    </xf>
    <xf numFmtId="0" fontId="6" fillId="0" borderId="2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6" fillId="0" borderId="65" xfId="0" applyFont="1" applyBorder="1" applyAlignment="1">
      <alignment horizontal="center" textRotation="255"/>
    </xf>
    <xf numFmtId="0" fontId="6" fillId="0" borderId="12" xfId="0" applyFont="1" applyBorder="1" applyAlignment="1">
      <alignment horizontal="center" textRotation="255"/>
    </xf>
    <xf numFmtId="0" fontId="6" fillId="0" borderId="15" xfId="0" applyFont="1" applyBorder="1" applyAlignment="1">
      <alignment horizontal="center" textRotation="255"/>
    </xf>
    <xf numFmtId="0" fontId="10" fillId="0" borderId="7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77" xfId="1" applyFont="1" applyBorder="1" applyAlignment="1">
      <alignment horizontal="center" vertical="center" textRotation="255"/>
    </xf>
    <xf numFmtId="0" fontId="10" fillId="0" borderId="52" xfId="1" applyFont="1" applyBorder="1" applyAlignment="1">
      <alignment horizontal="center" vertical="center" textRotation="255"/>
    </xf>
    <xf numFmtId="0" fontId="10" fillId="0" borderId="19" xfId="1" applyFont="1" applyBorder="1" applyAlignment="1">
      <alignment horizontal="center" vertical="center" textRotation="255"/>
    </xf>
    <xf numFmtId="0" fontId="10" fillId="0" borderId="65" xfId="1" applyFont="1" applyBorder="1" applyAlignment="1">
      <alignment horizontal="center" vertical="center" textRotation="255"/>
    </xf>
    <xf numFmtId="0" fontId="10" fillId="0" borderId="15" xfId="1" applyFont="1" applyBorder="1" applyAlignment="1">
      <alignment horizontal="center" vertical="center" textRotation="255"/>
    </xf>
    <xf numFmtId="0" fontId="19" fillId="0" borderId="0" xfId="0" applyFont="1" applyFill="1" applyBorder="1" applyAlignment="1">
      <alignment horizontal="left" vertical="center"/>
    </xf>
    <xf numFmtId="0" fontId="10" fillId="0" borderId="55" xfId="1" applyFont="1" applyBorder="1" applyAlignment="1">
      <alignment horizontal="center" vertical="center" textRotation="255"/>
    </xf>
    <xf numFmtId="0" fontId="10" fillId="0" borderId="54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5" fillId="6" borderId="73" xfId="1" applyFont="1" applyFill="1" applyBorder="1" applyAlignment="1">
      <alignment horizontal="center" vertical="center" wrapText="1"/>
    </xf>
    <xf numFmtId="0" fontId="15" fillId="6" borderId="34" xfId="1" applyFont="1" applyFill="1" applyBorder="1" applyAlignment="1">
      <alignment horizontal="center" vertical="center" wrapText="1"/>
    </xf>
    <xf numFmtId="0" fontId="15" fillId="6" borderId="2" xfId="1" applyFont="1" applyFill="1" applyBorder="1" applyAlignment="1">
      <alignment horizontal="center" vertical="center" wrapText="1"/>
    </xf>
    <xf numFmtId="0" fontId="10" fillId="0" borderId="77" xfId="1" applyFont="1" applyFill="1" applyBorder="1" applyAlignment="1">
      <alignment horizontal="center" vertical="center" textRotation="255"/>
    </xf>
    <xf numFmtId="0" fontId="10" fillId="0" borderId="52" xfId="1" applyFont="1" applyFill="1" applyBorder="1" applyAlignment="1">
      <alignment horizontal="center" vertical="center" textRotation="255"/>
    </xf>
    <xf numFmtId="0" fontId="10" fillId="0" borderId="65" xfId="1" applyFont="1" applyFill="1" applyBorder="1" applyAlignment="1">
      <alignment horizontal="center" vertical="center" textRotation="255"/>
    </xf>
    <xf numFmtId="0" fontId="10" fillId="0" borderId="55" xfId="1" applyFont="1" applyFill="1" applyBorder="1" applyAlignment="1">
      <alignment horizontal="center" vertical="center" textRotation="255"/>
    </xf>
    <xf numFmtId="0" fontId="17" fillId="0" borderId="11" xfId="1" applyFont="1" applyBorder="1" applyAlignment="1"/>
    <xf numFmtId="0" fontId="17" fillId="0" borderId="8" xfId="1" applyFont="1" applyBorder="1" applyAlignment="1"/>
    <xf numFmtId="0" fontId="1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54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54" xfId="1" applyFont="1" applyBorder="1" applyAlignment="1">
      <alignment horizontal="center" vertical="center" wrapText="1"/>
    </xf>
    <xf numFmtId="0" fontId="10" fillId="0" borderId="63" xfId="1" applyFont="1" applyBorder="1" applyAlignment="1">
      <alignment horizontal="center" vertical="center" wrapText="1"/>
    </xf>
    <xf numFmtId="0" fontId="10" fillId="0" borderId="75" xfId="1" applyFont="1" applyBorder="1" applyAlignment="1">
      <alignment horizontal="center" vertical="center" wrapText="1"/>
    </xf>
    <xf numFmtId="0" fontId="10" fillId="0" borderId="76" xfId="1" applyFont="1" applyBorder="1" applyAlignment="1">
      <alignment horizontal="center" vertical="center" wrapText="1"/>
    </xf>
    <xf numFmtId="0" fontId="10" fillId="0" borderId="74" xfId="1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0" fillId="0" borderId="54" xfId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0" fontId="10" fillId="0" borderId="37" xfId="1" applyFont="1" applyBorder="1" applyAlignment="1">
      <alignment horizontal="center" vertical="center" textRotation="255"/>
    </xf>
    <xf numFmtId="0" fontId="10" fillId="0" borderId="53" xfId="1" applyFont="1" applyBorder="1" applyAlignment="1">
      <alignment horizontal="center" vertical="center" textRotation="255"/>
    </xf>
    <xf numFmtId="0" fontId="10" fillId="0" borderId="38" xfId="1" applyFont="1" applyBorder="1" applyAlignment="1">
      <alignment horizontal="center" vertical="center" textRotation="255"/>
    </xf>
    <xf numFmtId="0" fontId="10" fillId="0" borderId="51" xfId="1" applyFont="1" applyBorder="1" applyAlignment="1">
      <alignment horizontal="center" vertical="center" textRotation="255"/>
    </xf>
    <xf numFmtId="0" fontId="15" fillId="0" borderId="54" xfId="1" applyFont="1" applyBorder="1" applyAlignment="1"/>
    <xf numFmtId="0" fontId="15" fillId="0" borderId="50" xfId="1" applyFont="1" applyBorder="1" applyAlignment="1"/>
    <xf numFmtId="0" fontId="15" fillId="0" borderId="63" xfId="1" applyFont="1" applyBorder="1" applyAlignment="1"/>
    <xf numFmtId="0" fontId="10" fillId="0" borderId="50" xfId="1" applyFont="1" applyBorder="1" applyAlignment="1">
      <alignment horizontal="center"/>
    </xf>
    <xf numFmtId="0" fontId="10" fillId="0" borderId="53" xfId="1" applyFont="1" applyBorder="1" applyAlignment="1">
      <alignment horizontal="center"/>
    </xf>
    <xf numFmtId="0" fontId="15" fillId="0" borderId="22" xfId="1" applyFont="1" applyFill="1" applyBorder="1" applyAlignment="1">
      <alignment vertical="center" wrapText="1"/>
    </xf>
    <xf numFmtId="0" fontId="15" fillId="0" borderId="14" xfId="1" applyFont="1" applyFill="1" applyBorder="1" applyAlignment="1">
      <alignment vertical="center" wrapText="1"/>
    </xf>
    <xf numFmtId="0" fontId="15" fillId="0" borderId="45" xfId="1" applyFont="1" applyFill="1" applyBorder="1" applyAlignment="1">
      <alignment vertical="center" wrapText="1"/>
    </xf>
    <xf numFmtId="0" fontId="17" fillId="0" borderId="9" xfId="1" applyFont="1" applyBorder="1" applyAlignment="1"/>
    <xf numFmtId="0" fontId="17" fillId="0" borderId="11" xfId="1" applyFont="1" applyBorder="1" applyAlignment="1">
      <alignment vertical="center"/>
    </xf>
    <xf numFmtId="0" fontId="17" fillId="0" borderId="8" xfId="1" applyFont="1" applyBorder="1" applyAlignment="1">
      <alignment vertical="center"/>
    </xf>
    <xf numFmtId="0" fontId="17" fillId="0" borderId="9" xfId="1" applyFont="1" applyBorder="1" applyAlignment="1">
      <alignment vertical="center"/>
    </xf>
    <xf numFmtId="0" fontId="17" fillId="0" borderId="58" xfId="1" applyFont="1" applyBorder="1" applyAlignment="1">
      <alignment vertical="center"/>
    </xf>
    <xf numFmtId="0" fontId="17" fillId="0" borderId="10" xfId="1" applyFont="1" applyBorder="1" applyAlignment="1">
      <alignment vertical="center"/>
    </xf>
    <xf numFmtId="0" fontId="17" fillId="0" borderId="57" xfId="1" applyFont="1" applyBorder="1" applyAlignment="1">
      <alignment vertical="center"/>
    </xf>
    <xf numFmtId="0" fontId="15" fillId="0" borderId="36" xfId="1" applyFont="1" applyBorder="1" applyAlignment="1"/>
    <xf numFmtId="0" fontId="15" fillId="0" borderId="42" xfId="1" applyFont="1" applyBorder="1" applyAlignment="1"/>
    <xf numFmtId="0" fontId="15" fillId="0" borderId="56" xfId="1" applyFont="1" applyBorder="1" applyAlignment="1"/>
    <xf numFmtId="0" fontId="15" fillId="0" borderId="28" xfId="1" applyFont="1" applyBorder="1" applyAlignment="1">
      <alignment vertical="center"/>
    </xf>
    <xf numFmtId="0" fontId="15" fillId="0" borderId="24" xfId="1" applyFont="1" applyBorder="1" applyAlignment="1">
      <alignment vertical="center"/>
    </xf>
    <xf numFmtId="0" fontId="15" fillId="0" borderId="62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/>
    </xf>
    <xf numFmtId="0" fontId="17" fillId="0" borderId="28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16" fontId="15" fillId="0" borderId="1" xfId="1" applyNumberFormat="1" applyFont="1" applyBorder="1" applyAlignment="1">
      <alignment vertical="center"/>
    </xf>
    <xf numFmtId="16" fontId="15" fillId="0" borderId="3" xfId="1" applyNumberFormat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16" fontId="10" fillId="0" borderId="11" xfId="1" applyNumberFormat="1" applyFont="1" applyBorder="1" applyAlignment="1">
      <alignment vertical="center"/>
    </xf>
    <xf numFmtId="16" fontId="10" fillId="0" borderId="8" xfId="1" applyNumberFormat="1" applyFont="1" applyBorder="1" applyAlignment="1">
      <alignment vertical="center"/>
    </xf>
    <xf numFmtId="0" fontId="15" fillId="0" borderId="54" xfId="1" applyFont="1" applyBorder="1" applyAlignment="1">
      <alignment vertical="center"/>
    </xf>
    <xf numFmtId="0" fontId="15" fillId="0" borderId="50" xfId="1" applyFont="1" applyBorder="1" applyAlignment="1">
      <alignment vertical="center"/>
    </xf>
    <xf numFmtId="0" fontId="15" fillId="0" borderId="22" xfId="1" applyFont="1" applyBorder="1" applyAlignment="1">
      <alignment vertical="center"/>
    </xf>
    <xf numFmtId="0" fontId="15" fillId="0" borderId="14" xfId="1" applyFont="1" applyBorder="1" applyAlignment="1">
      <alignment vertical="center"/>
    </xf>
    <xf numFmtId="0" fontId="17" fillId="0" borderId="11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15" fillId="6" borderId="31" xfId="1" applyFont="1" applyFill="1" applyBorder="1" applyAlignment="1">
      <alignment horizontal="center" vertical="center" wrapText="1"/>
    </xf>
    <xf numFmtId="0" fontId="10" fillId="0" borderId="22" xfId="1" applyFont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16" fontId="10" fillId="0" borderId="11" xfId="1" applyNumberFormat="1" applyFont="1" applyBorder="1" applyAlignment="1">
      <alignment vertical="center" wrapText="1"/>
    </xf>
    <xf numFmtId="16" fontId="10" fillId="0" borderId="8" xfId="1" applyNumberFormat="1" applyFont="1" applyBorder="1" applyAlignment="1">
      <alignment vertical="center" wrapText="1"/>
    </xf>
    <xf numFmtId="0" fontId="10" fillId="0" borderId="33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5" fillId="0" borderId="1" xfId="1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10" fillId="0" borderId="49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60" xfId="1" applyFont="1" applyBorder="1" applyAlignment="1">
      <alignment horizontal="center"/>
    </xf>
    <xf numFmtId="0" fontId="10" fillId="0" borderId="15" xfId="1" applyFont="1" applyBorder="1" applyAlignment="1">
      <alignment horizontal="left" vertical="center" wrapText="1"/>
    </xf>
    <xf numFmtId="0" fontId="10" fillId="0" borderId="21" xfId="1" applyFont="1" applyBorder="1" applyAlignment="1">
      <alignment horizontal="left" vertical="center" wrapText="1"/>
    </xf>
    <xf numFmtId="0" fontId="10" fillId="0" borderId="16" xfId="1" applyFont="1" applyFill="1" applyBorder="1" applyAlignment="1">
      <alignment vertical="center" wrapText="1"/>
    </xf>
    <xf numFmtId="0" fontId="10" fillId="0" borderId="17" xfId="1" applyFont="1" applyFill="1" applyBorder="1" applyAlignment="1">
      <alignment vertical="center" wrapText="1"/>
    </xf>
    <xf numFmtId="16" fontId="10" fillId="0" borderId="16" xfId="1" applyNumberFormat="1" applyFont="1" applyFill="1" applyBorder="1" applyAlignment="1">
      <alignment vertical="center" wrapText="1"/>
    </xf>
    <xf numFmtId="16" fontId="10" fillId="0" borderId="17" xfId="1" applyNumberFormat="1" applyFont="1" applyFill="1" applyBorder="1" applyAlignment="1">
      <alignment vertical="center" wrapText="1"/>
    </xf>
    <xf numFmtId="0" fontId="10" fillId="0" borderId="16" xfId="1" applyNumberFormat="1" applyFont="1" applyFill="1" applyBorder="1" applyAlignment="1">
      <alignment vertical="center" wrapText="1"/>
    </xf>
    <xf numFmtId="0" fontId="10" fillId="0" borderId="17" xfId="1" applyNumberFormat="1" applyFont="1" applyFill="1" applyBorder="1" applyAlignment="1">
      <alignment vertical="center" wrapText="1"/>
    </xf>
    <xf numFmtId="0" fontId="15" fillId="0" borderId="36" xfId="1" applyFont="1" applyFill="1" applyBorder="1" applyAlignment="1">
      <alignment vertical="center" wrapText="1"/>
    </xf>
    <xf numFmtId="0" fontId="15" fillId="0" borderId="56" xfId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/>
    </xf>
    <xf numFmtId="0" fontId="12" fillId="5" borderId="54" xfId="0" applyFont="1" applyFill="1" applyBorder="1" applyAlignment="1">
      <alignment horizontal="center"/>
    </xf>
    <xf numFmtId="0" fontId="12" fillId="5" borderId="5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  <xf numFmtId="0" fontId="10" fillId="6" borderId="32" xfId="1" applyFont="1" applyFill="1" applyBorder="1" applyAlignment="1">
      <alignment horizontal="center"/>
    </xf>
    <xf numFmtId="0" fontId="10" fillId="6" borderId="31" xfId="1" applyFont="1" applyFill="1" applyBorder="1" applyAlignment="1">
      <alignment horizontal="center"/>
    </xf>
    <xf numFmtId="0" fontId="10" fillId="6" borderId="30" xfId="1" applyFont="1" applyFill="1" applyBorder="1" applyAlignment="1">
      <alignment horizontal="center"/>
    </xf>
    <xf numFmtId="0" fontId="10" fillId="6" borderId="33" xfId="1" applyFont="1" applyFill="1" applyBorder="1" applyAlignment="1">
      <alignment horizontal="center"/>
    </xf>
    <xf numFmtId="16" fontId="10" fillId="0" borderId="16" xfId="1" applyNumberFormat="1" applyFont="1" applyBorder="1" applyAlignment="1">
      <alignment horizontal="left" wrapText="1"/>
    </xf>
    <xf numFmtId="16" fontId="10" fillId="0" borderId="17" xfId="1" applyNumberFormat="1" applyFont="1" applyBorder="1" applyAlignment="1">
      <alignment horizontal="left" wrapText="1"/>
    </xf>
    <xf numFmtId="0" fontId="10" fillId="0" borderId="59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22" fillId="7" borderId="11" xfId="1" applyFont="1" applyFill="1" applyBorder="1" applyAlignment="1">
      <alignment horizontal="center" vertical="center" wrapText="1"/>
    </xf>
    <xf numFmtId="0" fontId="22" fillId="7" borderId="8" xfId="1" applyFont="1" applyFill="1" applyBorder="1" applyAlignment="1">
      <alignment horizontal="center" vertical="center" wrapText="1"/>
    </xf>
    <xf numFmtId="0" fontId="22" fillId="7" borderId="9" xfId="1" applyFont="1" applyFill="1" applyBorder="1" applyAlignment="1">
      <alignment horizontal="center" vertical="center" wrapText="1"/>
    </xf>
    <xf numFmtId="0" fontId="27" fillId="0" borderId="6" xfId="1" applyFont="1" applyBorder="1" applyAlignment="1">
      <alignment horizontal="left" vertical="center"/>
    </xf>
    <xf numFmtId="16" fontId="27" fillId="0" borderId="6" xfId="1" applyNumberFormat="1" applyFont="1" applyBorder="1" applyAlignment="1">
      <alignment horizontal="left" vertical="top"/>
    </xf>
    <xf numFmtId="0" fontId="27" fillId="0" borderId="6" xfId="1" applyFont="1" applyBorder="1" applyAlignment="1">
      <alignment horizontal="left" vertical="center" wrapText="1"/>
    </xf>
    <xf numFmtId="0" fontId="22" fillId="0" borderId="11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16" fontId="27" fillId="0" borderId="6" xfId="1" applyNumberFormat="1" applyFont="1" applyBorder="1" applyAlignment="1">
      <alignment horizontal="left" vertical="center"/>
    </xf>
    <xf numFmtId="0" fontId="22" fillId="0" borderId="11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13" xfId="1" applyFont="1" applyFill="1" applyBorder="1" applyAlignment="1">
      <alignment horizontal="center" vertical="center"/>
    </xf>
    <xf numFmtId="0" fontId="27" fillId="8" borderId="6" xfId="1" applyFont="1" applyFill="1" applyBorder="1" applyAlignment="1">
      <alignment horizontal="left" vertical="center" wrapText="1"/>
    </xf>
    <xf numFmtId="16" fontId="27" fillId="8" borderId="6" xfId="1" applyNumberFormat="1" applyFont="1" applyFill="1" applyBorder="1" applyAlignment="1">
      <alignment horizontal="left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16" fontId="22" fillId="0" borderId="11" xfId="1" applyNumberFormat="1" applyFont="1" applyBorder="1" applyAlignment="1">
      <alignment horizontal="center" vertical="center"/>
    </xf>
    <xf numFmtId="16" fontId="22" fillId="0" borderId="8" xfId="1" applyNumberFormat="1" applyFont="1" applyBorder="1" applyAlignment="1">
      <alignment horizontal="center" vertical="center"/>
    </xf>
    <xf numFmtId="16" fontId="22" fillId="0" borderId="13" xfId="1" applyNumberFormat="1" applyFont="1" applyBorder="1" applyAlignment="1">
      <alignment horizontal="center" vertical="center"/>
    </xf>
    <xf numFmtId="16" fontId="27" fillId="0" borderId="6" xfId="1" applyNumberFormat="1" applyFont="1" applyBorder="1" applyAlignment="1">
      <alignment horizontal="left" vertical="center" wrapText="1"/>
    </xf>
    <xf numFmtId="0" fontId="27" fillId="0" borderId="6" xfId="1" applyNumberFormat="1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/>
    </xf>
    <xf numFmtId="0" fontId="22" fillId="0" borderId="7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27" fillId="0" borderId="6" xfId="1" applyFont="1" applyBorder="1" applyAlignment="1">
      <alignment horizontal="left" vertical="top"/>
    </xf>
    <xf numFmtId="0" fontId="27" fillId="8" borderId="6" xfId="1" applyFont="1" applyFill="1" applyBorder="1" applyAlignment="1">
      <alignment horizontal="left" vertical="center"/>
    </xf>
    <xf numFmtId="0" fontId="27" fillId="8" borderId="6" xfId="1" applyFont="1" applyFill="1" applyBorder="1" applyAlignment="1">
      <alignment horizontal="left" vertical="top" wrapText="1"/>
    </xf>
    <xf numFmtId="0" fontId="17" fillId="0" borderId="22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0" fillId="0" borderId="49" xfId="1" applyFont="1" applyFill="1" applyBorder="1"/>
    <xf numFmtId="0" fontId="10" fillId="0" borderId="0" xfId="1" applyFont="1" applyFill="1" applyBorder="1"/>
    <xf numFmtId="0" fontId="10" fillId="0" borderId="60" xfId="1" applyFont="1" applyFill="1" applyBorder="1"/>
    <xf numFmtId="0" fontId="10" fillId="0" borderId="49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60" xfId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99CCFF"/>
      <color rgb="FF00FF00"/>
      <color rgb="FF88EBF8"/>
      <color rgb="FFADD490"/>
      <color rgb="FF7DFBEF"/>
      <color rgb="FFADDB7B"/>
      <color rgb="FF8FCE4A"/>
      <color rgb="FF0DA3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8794</xdr:colOff>
      <xdr:row>24</xdr:row>
      <xdr:rowOff>152401</xdr:rowOff>
    </xdr:from>
    <xdr:to>
      <xdr:col>12</xdr:col>
      <xdr:colOff>8061</xdr:colOff>
      <xdr:row>26</xdr:row>
      <xdr:rowOff>15387</xdr:rowOff>
    </xdr:to>
    <xdr:sp macro="" textlink="">
      <xdr:nvSpPr>
        <xdr:cNvPr id="2" name="Скругленный прямоугольник 1"/>
        <xdr:cNvSpPr>
          <a:spLocks noChangeArrowheads="1"/>
        </xdr:cNvSpPr>
      </xdr:nvSpPr>
      <xdr:spPr bwMode="auto">
        <a:xfrm>
          <a:off x="4114069" y="3981451"/>
          <a:ext cx="304067" cy="186836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</xdr:colOff>
      <xdr:row>26</xdr:row>
      <xdr:rowOff>139212</xdr:rowOff>
    </xdr:from>
    <xdr:to>
      <xdr:col>11</xdr:col>
      <xdr:colOff>303336</xdr:colOff>
      <xdr:row>28</xdr:row>
      <xdr:rowOff>13922</xdr:rowOff>
    </xdr:to>
    <xdr:sp macro="" textlink="">
      <xdr:nvSpPr>
        <xdr:cNvPr id="3" name="Скругленный прямоугольник 2"/>
        <xdr:cNvSpPr>
          <a:spLocks noChangeArrowheads="1"/>
        </xdr:cNvSpPr>
      </xdr:nvSpPr>
      <xdr:spPr bwMode="auto">
        <a:xfrm>
          <a:off x="4105277" y="4292112"/>
          <a:ext cx="303334" cy="198560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295277</xdr:colOff>
      <xdr:row>28</xdr:row>
      <xdr:rowOff>137747</xdr:rowOff>
    </xdr:from>
    <xdr:to>
      <xdr:col>11</xdr:col>
      <xdr:colOff>293811</xdr:colOff>
      <xdr:row>30</xdr:row>
      <xdr:rowOff>12456</xdr:rowOff>
    </xdr:to>
    <xdr:sp macro="" textlink="">
      <xdr:nvSpPr>
        <xdr:cNvPr id="4" name="Скругленный прямоугольник 3"/>
        <xdr:cNvSpPr>
          <a:spLocks noChangeArrowheads="1"/>
        </xdr:cNvSpPr>
      </xdr:nvSpPr>
      <xdr:spPr bwMode="auto">
        <a:xfrm>
          <a:off x="4095752" y="4614497"/>
          <a:ext cx="303334" cy="198559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13923</xdr:colOff>
      <xdr:row>26</xdr:row>
      <xdr:rowOff>2931</xdr:rowOff>
    </xdr:from>
    <xdr:to>
      <xdr:col>15</xdr:col>
      <xdr:colOff>12457</xdr:colOff>
      <xdr:row>27</xdr:row>
      <xdr:rowOff>29308</xdr:rowOff>
    </xdr:to>
    <xdr:sp macro="" textlink="">
      <xdr:nvSpPr>
        <xdr:cNvPr id="5" name="Скругленный прямоугольник 4"/>
        <xdr:cNvSpPr>
          <a:spLocks noChangeArrowheads="1"/>
        </xdr:cNvSpPr>
      </xdr:nvSpPr>
      <xdr:spPr bwMode="auto">
        <a:xfrm>
          <a:off x="5040192" y="4135316"/>
          <a:ext cx="306265" cy="187569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13923</xdr:colOff>
      <xdr:row>27</xdr:row>
      <xdr:rowOff>143608</xdr:rowOff>
    </xdr:from>
    <xdr:to>
      <xdr:col>15</xdr:col>
      <xdr:colOff>12457</xdr:colOff>
      <xdr:row>29</xdr:row>
      <xdr:rowOff>27843</xdr:rowOff>
    </xdr:to>
    <xdr:sp macro="" textlink="">
      <xdr:nvSpPr>
        <xdr:cNvPr id="6" name="Скругленный прямоугольник 5"/>
        <xdr:cNvSpPr>
          <a:spLocks noChangeArrowheads="1"/>
        </xdr:cNvSpPr>
      </xdr:nvSpPr>
      <xdr:spPr bwMode="auto">
        <a:xfrm>
          <a:off x="5040192" y="4437185"/>
          <a:ext cx="306265" cy="206620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4398</xdr:colOff>
      <xdr:row>29</xdr:row>
      <xdr:rowOff>151668</xdr:rowOff>
    </xdr:from>
    <xdr:to>
      <xdr:col>15</xdr:col>
      <xdr:colOff>2932</xdr:colOff>
      <xdr:row>31</xdr:row>
      <xdr:rowOff>26378</xdr:rowOff>
    </xdr:to>
    <xdr:sp macro="" textlink="">
      <xdr:nvSpPr>
        <xdr:cNvPr id="7" name="Скругленный прямоугольник 6"/>
        <xdr:cNvSpPr>
          <a:spLocks noChangeArrowheads="1"/>
        </xdr:cNvSpPr>
      </xdr:nvSpPr>
      <xdr:spPr bwMode="auto">
        <a:xfrm>
          <a:off x="5030667" y="4767630"/>
          <a:ext cx="306265" cy="197094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30042</xdr:colOff>
      <xdr:row>30</xdr:row>
      <xdr:rowOff>158261</xdr:rowOff>
    </xdr:from>
    <xdr:to>
      <xdr:col>20</xdr:col>
      <xdr:colOff>268899</xdr:colOff>
      <xdr:row>32</xdr:row>
      <xdr:rowOff>23446</xdr:rowOff>
    </xdr:to>
    <xdr:sp macro="" textlink="">
      <xdr:nvSpPr>
        <xdr:cNvPr id="8" name="Скругленный прямоугольник 7"/>
        <xdr:cNvSpPr>
          <a:spLocks noChangeArrowheads="1"/>
        </xdr:cNvSpPr>
      </xdr:nvSpPr>
      <xdr:spPr bwMode="auto">
        <a:xfrm>
          <a:off x="6594965" y="4935415"/>
          <a:ext cx="546588" cy="187569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57152</xdr:colOff>
      <xdr:row>31</xdr:row>
      <xdr:rowOff>158262</xdr:rowOff>
    </xdr:from>
    <xdr:to>
      <xdr:col>17</xdr:col>
      <xdr:colOff>274761</xdr:colOff>
      <xdr:row>33</xdr:row>
      <xdr:rowOff>24911</xdr:rowOff>
    </xdr:to>
    <xdr:sp macro="" textlink="">
      <xdr:nvSpPr>
        <xdr:cNvPr id="9" name="Скругленный прямоугольник 8"/>
        <xdr:cNvSpPr>
          <a:spLocks noChangeArrowheads="1"/>
        </xdr:cNvSpPr>
      </xdr:nvSpPr>
      <xdr:spPr bwMode="auto">
        <a:xfrm>
          <a:off x="5698883" y="5096608"/>
          <a:ext cx="525340" cy="189034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59350</xdr:colOff>
      <xdr:row>33</xdr:row>
      <xdr:rowOff>56989</xdr:rowOff>
    </xdr:from>
    <xdr:to>
      <xdr:col>17</xdr:col>
      <xdr:colOff>289415</xdr:colOff>
      <xdr:row>33</xdr:row>
      <xdr:rowOff>237327</xdr:rowOff>
    </xdr:to>
    <xdr:sp macro="" textlink="">
      <xdr:nvSpPr>
        <xdr:cNvPr id="10" name="Скругленный прямоугольник 9"/>
        <xdr:cNvSpPr>
          <a:spLocks noChangeArrowheads="1"/>
        </xdr:cNvSpPr>
      </xdr:nvSpPr>
      <xdr:spPr bwMode="auto">
        <a:xfrm>
          <a:off x="5699807" y="6086728"/>
          <a:ext cx="536521" cy="180338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56420</xdr:colOff>
      <xdr:row>40</xdr:row>
      <xdr:rowOff>159449</xdr:rowOff>
    </xdr:from>
    <xdr:to>
      <xdr:col>11</xdr:col>
      <xdr:colOff>254979</xdr:colOff>
      <xdr:row>42</xdr:row>
      <xdr:rowOff>13643</xdr:rowOff>
    </xdr:to>
    <xdr:sp macro="" textlink="">
      <xdr:nvSpPr>
        <xdr:cNvPr id="12" name="Скругленный прямоугольник 11"/>
        <xdr:cNvSpPr>
          <a:spLocks noChangeArrowheads="1"/>
        </xdr:cNvSpPr>
      </xdr:nvSpPr>
      <xdr:spPr bwMode="auto">
        <a:xfrm>
          <a:off x="3851766" y="7171314"/>
          <a:ext cx="506290" cy="176579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62258</xdr:colOff>
      <xdr:row>41</xdr:row>
      <xdr:rowOff>160814</xdr:rowOff>
    </xdr:from>
    <xdr:to>
      <xdr:col>14</xdr:col>
      <xdr:colOff>282797</xdr:colOff>
      <xdr:row>43</xdr:row>
      <xdr:rowOff>7683</xdr:rowOff>
    </xdr:to>
    <xdr:sp macro="" textlink="">
      <xdr:nvSpPr>
        <xdr:cNvPr id="13" name="Скругленный прямоугольник 12"/>
        <xdr:cNvSpPr>
          <a:spLocks noChangeArrowheads="1"/>
        </xdr:cNvSpPr>
      </xdr:nvSpPr>
      <xdr:spPr bwMode="auto">
        <a:xfrm>
          <a:off x="4780796" y="7333872"/>
          <a:ext cx="528270" cy="169253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ru-RU"/>
            <a:t>0</a:t>
          </a:r>
        </a:p>
      </xdr:txBody>
    </xdr:sp>
    <xdr:clientData/>
  </xdr:twoCellAnchor>
  <xdr:twoCellAnchor>
    <xdr:from>
      <xdr:col>10</xdr:col>
      <xdr:colOff>46895</xdr:colOff>
      <xdr:row>43</xdr:row>
      <xdr:rowOff>3387</xdr:rowOff>
    </xdr:from>
    <xdr:to>
      <xdr:col>11</xdr:col>
      <xdr:colOff>254979</xdr:colOff>
      <xdr:row>44</xdr:row>
      <xdr:rowOff>12179</xdr:rowOff>
    </xdr:to>
    <xdr:sp macro="" textlink="">
      <xdr:nvSpPr>
        <xdr:cNvPr id="14" name="Скругленный прямоугольник 13"/>
        <xdr:cNvSpPr>
          <a:spLocks noChangeArrowheads="1"/>
        </xdr:cNvSpPr>
      </xdr:nvSpPr>
      <xdr:spPr bwMode="auto">
        <a:xfrm>
          <a:off x="3842241" y="7498829"/>
          <a:ext cx="515815" cy="169985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41894</xdr:colOff>
      <xdr:row>44</xdr:row>
      <xdr:rowOff>14251</xdr:rowOff>
    </xdr:from>
    <xdr:to>
      <xdr:col>14</xdr:col>
      <xdr:colOff>271958</xdr:colOff>
      <xdr:row>45</xdr:row>
      <xdr:rowOff>22311</xdr:rowOff>
    </xdr:to>
    <xdr:sp macro="" textlink="">
      <xdr:nvSpPr>
        <xdr:cNvPr id="15" name="Скругленный прямоугольник 14"/>
        <xdr:cNvSpPr>
          <a:spLocks noChangeArrowheads="1"/>
        </xdr:cNvSpPr>
      </xdr:nvSpPr>
      <xdr:spPr bwMode="auto">
        <a:xfrm>
          <a:off x="4760432" y="7670886"/>
          <a:ext cx="537795" cy="16925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162294</xdr:colOff>
      <xdr:row>26</xdr:row>
      <xdr:rowOff>15386</xdr:rowOff>
    </xdr:from>
    <xdr:to>
      <xdr:col>14</xdr:col>
      <xdr:colOff>13924</xdr:colOff>
      <xdr:row>26</xdr:row>
      <xdr:rowOff>96715</xdr:rowOff>
    </xdr:to>
    <xdr:cxnSp macro="">
      <xdr:nvCxnSpPr>
        <xdr:cNvPr id="16" name="Соединительная линия уступом 15"/>
        <xdr:cNvCxnSpPr>
          <a:stCxn id="2" idx="2"/>
          <a:endCxn id="5" idx="1"/>
        </xdr:cNvCxnSpPr>
      </xdr:nvCxnSpPr>
      <xdr:spPr>
        <a:xfrm rot="16200000" flipH="1">
          <a:off x="4612117" y="3801025"/>
          <a:ext cx="81329" cy="774822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151669</xdr:colOff>
      <xdr:row>28</xdr:row>
      <xdr:rowOff>13922</xdr:rowOff>
    </xdr:from>
    <xdr:to>
      <xdr:col>14</xdr:col>
      <xdr:colOff>13923</xdr:colOff>
      <xdr:row>28</xdr:row>
      <xdr:rowOff>85726</xdr:rowOff>
    </xdr:to>
    <xdr:cxnSp macro="">
      <xdr:nvCxnSpPr>
        <xdr:cNvPr id="17" name="Соединительная линия уступом 16"/>
        <xdr:cNvCxnSpPr>
          <a:stCxn id="3" idx="2"/>
          <a:endCxn id="6" idx="1"/>
        </xdr:cNvCxnSpPr>
      </xdr:nvCxnSpPr>
      <xdr:spPr>
        <a:xfrm rot="16200000" flipH="1">
          <a:off x="4611567" y="4111870"/>
          <a:ext cx="71804" cy="785446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140679</xdr:colOff>
      <xdr:row>30</xdr:row>
      <xdr:rowOff>12455</xdr:rowOff>
    </xdr:from>
    <xdr:to>
      <xdr:col>14</xdr:col>
      <xdr:colOff>4398</xdr:colOff>
      <xdr:row>30</xdr:row>
      <xdr:rowOff>89022</xdr:rowOff>
    </xdr:to>
    <xdr:cxnSp macro="">
      <xdr:nvCxnSpPr>
        <xdr:cNvPr id="18" name="Соединительная линия уступом 17"/>
        <xdr:cNvCxnSpPr>
          <a:stCxn id="4" idx="2"/>
          <a:endCxn id="7" idx="1"/>
        </xdr:cNvCxnSpPr>
      </xdr:nvCxnSpPr>
      <xdr:spPr>
        <a:xfrm rot="16200000" flipH="1">
          <a:off x="4598928" y="4434437"/>
          <a:ext cx="76567" cy="786911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300724</xdr:colOff>
      <xdr:row>81</xdr:row>
      <xdr:rowOff>16397</xdr:rowOff>
    </xdr:from>
    <xdr:to>
      <xdr:col>28</xdr:col>
      <xdr:colOff>144317</xdr:colOff>
      <xdr:row>83</xdr:row>
      <xdr:rowOff>131798</xdr:rowOff>
    </xdr:to>
    <xdr:cxnSp macro="">
      <xdr:nvCxnSpPr>
        <xdr:cNvPr id="19" name="Соединительная линия уступом 18"/>
        <xdr:cNvCxnSpPr>
          <a:stCxn id="59" idx="2"/>
          <a:endCxn id="58" idx="1"/>
        </xdr:cNvCxnSpPr>
      </xdr:nvCxnSpPr>
      <xdr:spPr>
        <a:xfrm rot="16200000" flipH="1">
          <a:off x="8323349" y="13622849"/>
          <a:ext cx="620958" cy="1689978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12457</xdr:colOff>
      <xdr:row>28</xdr:row>
      <xdr:rowOff>85726</xdr:rowOff>
    </xdr:from>
    <xdr:to>
      <xdr:col>16</xdr:col>
      <xdr:colOff>153865</xdr:colOff>
      <xdr:row>31</xdr:row>
      <xdr:rowOff>139212</xdr:rowOff>
    </xdr:to>
    <xdr:cxnSp macro="">
      <xdr:nvCxnSpPr>
        <xdr:cNvPr id="20" name="Соединительная линия уступом 19"/>
        <xdr:cNvCxnSpPr>
          <a:stCxn id="6" idx="3"/>
        </xdr:cNvCxnSpPr>
      </xdr:nvCxnSpPr>
      <xdr:spPr>
        <a:xfrm>
          <a:off x="5346457" y="4540495"/>
          <a:ext cx="449139" cy="537063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12457</xdr:colOff>
      <xdr:row>26</xdr:row>
      <xdr:rowOff>96716</xdr:rowOff>
    </xdr:from>
    <xdr:to>
      <xdr:col>17</xdr:col>
      <xdr:colOff>12091</xdr:colOff>
      <xdr:row>31</xdr:row>
      <xdr:rowOff>158262</xdr:rowOff>
    </xdr:to>
    <xdr:cxnSp macro="">
      <xdr:nvCxnSpPr>
        <xdr:cNvPr id="21" name="Соединительная линия уступом 20"/>
        <xdr:cNvCxnSpPr>
          <a:stCxn id="5" idx="3"/>
          <a:endCxn id="9" idx="0"/>
        </xdr:cNvCxnSpPr>
      </xdr:nvCxnSpPr>
      <xdr:spPr>
        <a:xfrm>
          <a:off x="5346457" y="4229101"/>
          <a:ext cx="615096" cy="867507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289415</xdr:colOff>
      <xdr:row>32</xdr:row>
      <xdr:rowOff>23446</xdr:rowOff>
    </xdr:from>
    <xdr:to>
      <xdr:col>19</xdr:col>
      <xdr:colOff>302699</xdr:colOff>
      <xdr:row>33</xdr:row>
      <xdr:rowOff>147158</xdr:rowOff>
    </xdr:to>
    <xdr:cxnSp macro="">
      <xdr:nvCxnSpPr>
        <xdr:cNvPr id="23" name="Соединительная линия уступом 22"/>
        <xdr:cNvCxnSpPr>
          <a:stCxn id="10" idx="3"/>
          <a:endCxn id="8" idx="2"/>
        </xdr:cNvCxnSpPr>
      </xdr:nvCxnSpPr>
      <xdr:spPr>
        <a:xfrm flipV="1">
          <a:off x="6236328" y="5887533"/>
          <a:ext cx="626197" cy="289364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1833</xdr:colOff>
      <xdr:row>42</xdr:row>
      <xdr:rowOff>13643</xdr:rowOff>
    </xdr:from>
    <xdr:to>
      <xdr:col>13</xdr:col>
      <xdr:colOff>62257</xdr:colOff>
      <xdr:row>42</xdr:row>
      <xdr:rowOff>84249</xdr:rowOff>
    </xdr:to>
    <xdr:cxnSp macro="">
      <xdr:nvCxnSpPr>
        <xdr:cNvPr id="24" name="Соединительная линия уступом 23"/>
        <xdr:cNvCxnSpPr>
          <a:stCxn id="12" idx="2"/>
          <a:endCxn id="13" idx="1"/>
        </xdr:cNvCxnSpPr>
      </xdr:nvCxnSpPr>
      <xdr:spPr>
        <a:xfrm rot="16200000" flipH="1">
          <a:off x="4407550" y="7045253"/>
          <a:ext cx="70606" cy="675885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304802</xdr:colOff>
      <xdr:row>44</xdr:row>
      <xdr:rowOff>12179</xdr:rowOff>
    </xdr:from>
    <xdr:to>
      <xdr:col>13</xdr:col>
      <xdr:colOff>41893</xdr:colOff>
      <xdr:row>44</xdr:row>
      <xdr:rowOff>98877</xdr:rowOff>
    </xdr:to>
    <xdr:cxnSp macro="">
      <xdr:nvCxnSpPr>
        <xdr:cNvPr id="25" name="Соединительная линия уступом 24"/>
        <xdr:cNvCxnSpPr>
          <a:stCxn id="14" idx="2"/>
          <a:endCxn id="15" idx="1"/>
        </xdr:cNvCxnSpPr>
      </xdr:nvCxnSpPr>
      <xdr:spPr>
        <a:xfrm rot="16200000" flipH="1">
          <a:off x="4386941" y="7382021"/>
          <a:ext cx="86698" cy="660283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271958</xdr:colOff>
      <xdr:row>44</xdr:row>
      <xdr:rowOff>98877</xdr:rowOff>
    </xdr:from>
    <xdr:to>
      <xdr:col>16</xdr:col>
      <xdr:colOff>30774</xdr:colOff>
      <xdr:row>45</xdr:row>
      <xdr:rowOff>144646</xdr:rowOff>
    </xdr:to>
    <xdr:cxnSp macro="">
      <xdr:nvCxnSpPr>
        <xdr:cNvPr id="26" name="Соединительная линия уступом 25"/>
        <xdr:cNvCxnSpPr>
          <a:stCxn id="15" idx="3"/>
          <a:endCxn id="31" idx="1"/>
        </xdr:cNvCxnSpPr>
      </xdr:nvCxnSpPr>
      <xdr:spPr>
        <a:xfrm>
          <a:off x="5298227" y="7755512"/>
          <a:ext cx="374278" cy="206961"/>
        </a:xfrm>
        <a:prstGeom prst="bentConnector3">
          <a:avLst>
            <a:gd name="adj1" fmla="val 34339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282797</xdr:colOff>
      <xdr:row>42</xdr:row>
      <xdr:rowOff>84249</xdr:rowOff>
    </xdr:from>
    <xdr:to>
      <xdr:col>16</xdr:col>
      <xdr:colOff>38885</xdr:colOff>
      <xdr:row>47</xdr:row>
      <xdr:rowOff>87836</xdr:rowOff>
    </xdr:to>
    <xdr:cxnSp macro="">
      <xdr:nvCxnSpPr>
        <xdr:cNvPr id="27" name="Соединительная линия уступом 26"/>
        <xdr:cNvCxnSpPr>
          <a:stCxn id="13" idx="3"/>
          <a:endCxn id="33" idx="1"/>
        </xdr:cNvCxnSpPr>
      </xdr:nvCxnSpPr>
      <xdr:spPr>
        <a:xfrm>
          <a:off x="5309066" y="7418499"/>
          <a:ext cx="371550" cy="860837"/>
        </a:xfrm>
        <a:prstGeom prst="bentConnector3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63770</xdr:colOff>
      <xdr:row>37</xdr:row>
      <xdr:rowOff>0</xdr:rowOff>
    </xdr:from>
    <xdr:to>
      <xdr:col>17</xdr:col>
      <xdr:colOff>265260</xdr:colOff>
      <xdr:row>37</xdr:row>
      <xdr:rowOff>152174</xdr:rowOff>
    </xdr:to>
    <xdr:sp macro="" textlink="">
      <xdr:nvSpPr>
        <xdr:cNvPr id="28" name="Скругленный прямоугольник 185"/>
        <xdr:cNvSpPr>
          <a:spLocks noChangeArrowheads="1"/>
        </xdr:cNvSpPr>
      </xdr:nvSpPr>
      <xdr:spPr bwMode="auto">
        <a:xfrm>
          <a:off x="5705501" y="6170508"/>
          <a:ext cx="509221" cy="15826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49826</xdr:colOff>
      <xdr:row>46</xdr:row>
      <xdr:rowOff>16575</xdr:rowOff>
    </xdr:from>
    <xdr:to>
      <xdr:col>11</xdr:col>
      <xdr:colOff>257910</xdr:colOff>
      <xdr:row>47</xdr:row>
      <xdr:rowOff>25367</xdr:rowOff>
    </xdr:to>
    <xdr:sp macro="" textlink="">
      <xdr:nvSpPr>
        <xdr:cNvPr id="29" name="Скругленный прямоугольник 335"/>
        <xdr:cNvSpPr>
          <a:spLocks noChangeArrowheads="1"/>
        </xdr:cNvSpPr>
      </xdr:nvSpPr>
      <xdr:spPr bwMode="auto">
        <a:xfrm>
          <a:off x="3845172" y="7995594"/>
          <a:ext cx="515815" cy="169985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48362</xdr:colOff>
      <xdr:row>45</xdr:row>
      <xdr:rowOff>53792</xdr:rowOff>
    </xdr:from>
    <xdr:to>
      <xdr:col>14</xdr:col>
      <xdr:colOff>268901</xdr:colOff>
      <xdr:row>46</xdr:row>
      <xdr:rowOff>11293</xdr:rowOff>
    </xdr:to>
    <xdr:sp macro="" textlink="">
      <xdr:nvSpPr>
        <xdr:cNvPr id="30" name="Скругленный прямоугольник 337"/>
        <xdr:cNvSpPr>
          <a:spLocks noChangeArrowheads="1"/>
        </xdr:cNvSpPr>
      </xdr:nvSpPr>
      <xdr:spPr bwMode="auto">
        <a:xfrm>
          <a:off x="4766900" y="7871619"/>
          <a:ext cx="528270" cy="16998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ru-RU"/>
        </a:p>
      </xdr:txBody>
    </xdr:sp>
    <xdr:clientData/>
  </xdr:twoCellAnchor>
  <xdr:twoCellAnchor>
    <xdr:from>
      <xdr:col>16</xdr:col>
      <xdr:colOff>30774</xdr:colOff>
      <xdr:row>45</xdr:row>
      <xdr:rowOff>51593</xdr:rowOff>
    </xdr:from>
    <xdr:to>
      <xdr:col>17</xdr:col>
      <xdr:colOff>256443</xdr:colOff>
      <xdr:row>46</xdr:row>
      <xdr:rowOff>25217</xdr:rowOff>
    </xdr:to>
    <xdr:sp macro="" textlink="">
      <xdr:nvSpPr>
        <xdr:cNvPr id="31" name="Скругленный прямоугольник 340"/>
        <xdr:cNvSpPr>
          <a:spLocks noChangeArrowheads="1"/>
        </xdr:cNvSpPr>
      </xdr:nvSpPr>
      <xdr:spPr bwMode="auto">
        <a:xfrm>
          <a:off x="5672505" y="7869420"/>
          <a:ext cx="533400" cy="186105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26253</xdr:colOff>
      <xdr:row>50</xdr:row>
      <xdr:rowOff>159298</xdr:rowOff>
    </xdr:from>
    <xdr:to>
      <xdr:col>20</xdr:col>
      <xdr:colOff>271096</xdr:colOff>
      <xdr:row>52</xdr:row>
      <xdr:rowOff>15692</xdr:rowOff>
    </xdr:to>
    <xdr:sp macro="" textlink="">
      <xdr:nvSpPr>
        <xdr:cNvPr id="32" name="Скругленный прямоугольник 341"/>
        <xdr:cNvSpPr>
          <a:spLocks noChangeArrowheads="1"/>
        </xdr:cNvSpPr>
      </xdr:nvSpPr>
      <xdr:spPr bwMode="auto">
        <a:xfrm>
          <a:off x="6591176" y="8849029"/>
          <a:ext cx="552574" cy="186105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38885</xdr:colOff>
      <xdr:row>47</xdr:row>
      <xdr:rowOff>3943</xdr:rowOff>
    </xdr:from>
    <xdr:to>
      <xdr:col>17</xdr:col>
      <xdr:colOff>266019</xdr:colOff>
      <xdr:row>48</xdr:row>
      <xdr:rowOff>3210</xdr:rowOff>
    </xdr:to>
    <xdr:sp macro="" textlink="">
      <xdr:nvSpPr>
        <xdr:cNvPr id="33" name="Скругленный прямоугольник 342"/>
        <xdr:cNvSpPr>
          <a:spLocks noChangeArrowheads="1"/>
        </xdr:cNvSpPr>
      </xdr:nvSpPr>
      <xdr:spPr bwMode="auto">
        <a:xfrm>
          <a:off x="5680616" y="8195443"/>
          <a:ext cx="534865" cy="167786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289356</xdr:colOff>
      <xdr:row>53</xdr:row>
      <xdr:rowOff>149282</xdr:rowOff>
    </xdr:from>
    <xdr:to>
      <xdr:col>20</xdr:col>
      <xdr:colOff>247135</xdr:colOff>
      <xdr:row>54</xdr:row>
      <xdr:rowOff>193075</xdr:rowOff>
    </xdr:to>
    <xdr:sp macro="" textlink="">
      <xdr:nvSpPr>
        <xdr:cNvPr id="34" name="Скругленный прямоугольник 343"/>
        <xdr:cNvSpPr>
          <a:spLocks noChangeArrowheads="1"/>
        </xdr:cNvSpPr>
      </xdr:nvSpPr>
      <xdr:spPr bwMode="auto">
        <a:xfrm>
          <a:off x="6557836" y="9661410"/>
          <a:ext cx="575617" cy="211124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55636</xdr:colOff>
      <xdr:row>52</xdr:row>
      <xdr:rowOff>6016</xdr:rowOff>
    </xdr:from>
    <xdr:to>
      <xdr:col>17</xdr:col>
      <xdr:colOff>284969</xdr:colOff>
      <xdr:row>53</xdr:row>
      <xdr:rowOff>19203</xdr:rowOff>
    </xdr:to>
    <xdr:sp macro="" textlink="">
      <xdr:nvSpPr>
        <xdr:cNvPr id="35" name="Скругленный прямоугольник 344"/>
        <xdr:cNvSpPr>
          <a:spLocks noChangeArrowheads="1"/>
        </xdr:cNvSpPr>
      </xdr:nvSpPr>
      <xdr:spPr bwMode="auto">
        <a:xfrm>
          <a:off x="5697367" y="9025458"/>
          <a:ext cx="537064" cy="174380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49824</xdr:colOff>
      <xdr:row>59</xdr:row>
      <xdr:rowOff>157176</xdr:rowOff>
    </xdr:from>
    <xdr:to>
      <xdr:col>17</xdr:col>
      <xdr:colOff>276958</xdr:colOff>
      <xdr:row>61</xdr:row>
      <xdr:rowOff>4043</xdr:rowOff>
    </xdr:to>
    <xdr:sp macro="" textlink="">
      <xdr:nvSpPr>
        <xdr:cNvPr id="36" name="Скругленный прямоугольник 345"/>
        <xdr:cNvSpPr>
          <a:spLocks noChangeArrowheads="1"/>
        </xdr:cNvSpPr>
      </xdr:nvSpPr>
      <xdr:spPr bwMode="auto">
        <a:xfrm>
          <a:off x="5691555" y="10334272"/>
          <a:ext cx="534865" cy="16925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38051</xdr:colOff>
      <xdr:row>61</xdr:row>
      <xdr:rowOff>17180</xdr:rowOff>
    </xdr:from>
    <xdr:to>
      <xdr:col>20</xdr:col>
      <xdr:colOff>267383</xdr:colOff>
      <xdr:row>62</xdr:row>
      <xdr:rowOff>25972</xdr:rowOff>
    </xdr:to>
    <xdr:sp macro="" textlink="">
      <xdr:nvSpPr>
        <xdr:cNvPr id="37" name="Скругленный прямоугольник 346"/>
        <xdr:cNvSpPr>
          <a:spLocks noChangeArrowheads="1"/>
        </xdr:cNvSpPr>
      </xdr:nvSpPr>
      <xdr:spPr bwMode="auto">
        <a:xfrm>
          <a:off x="6602974" y="10516661"/>
          <a:ext cx="537063" cy="169984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48308</xdr:colOff>
      <xdr:row>58</xdr:row>
      <xdr:rowOff>25493</xdr:rowOff>
    </xdr:from>
    <xdr:to>
      <xdr:col>11</xdr:col>
      <xdr:colOff>275442</xdr:colOff>
      <xdr:row>59</xdr:row>
      <xdr:rowOff>31355</xdr:rowOff>
    </xdr:to>
    <xdr:sp macro="" textlink="">
      <xdr:nvSpPr>
        <xdr:cNvPr id="38" name="Скругленный прямоугольник 347"/>
        <xdr:cNvSpPr>
          <a:spLocks noChangeArrowheads="1"/>
        </xdr:cNvSpPr>
      </xdr:nvSpPr>
      <xdr:spPr bwMode="auto">
        <a:xfrm>
          <a:off x="3843654" y="10041397"/>
          <a:ext cx="534865" cy="167054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26429</xdr:colOff>
      <xdr:row>58</xdr:row>
      <xdr:rowOff>157404</xdr:rowOff>
    </xdr:from>
    <xdr:to>
      <xdr:col>14</xdr:col>
      <xdr:colOff>255761</xdr:colOff>
      <xdr:row>60</xdr:row>
      <xdr:rowOff>4272</xdr:rowOff>
    </xdr:to>
    <xdr:sp macro="" textlink="">
      <xdr:nvSpPr>
        <xdr:cNvPr id="39" name="Скругленный прямоугольник 348"/>
        <xdr:cNvSpPr>
          <a:spLocks noChangeArrowheads="1"/>
        </xdr:cNvSpPr>
      </xdr:nvSpPr>
      <xdr:spPr bwMode="auto">
        <a:xfrm>
          <a:off x="4744967" y="10173308"/>
          <a:ext cx="537063" cy="16925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41790</xdr:colOff>
      <xdr:row>62</xdr:row>
      <xdr:rowOff>7150</xdr:rowOff>
    </xdr:from>
    <xdr:to>
      <xdr:col>29</xdr:col>
      <xdr:colOff>271855</xdr:colOff>
      <xdr:row>63</xdr:row>
      <xdr:rowOff>15211</xdr:rowOff>
    </xdr:to>
    <xdr:sp macro="" textlink="">
      <xdr:nvSpPr>
        <xdr:cNvPr id="40" name="Скругленный прямоугольник 349"/>
        <xdr:cNvSpPr>
          <a:spLocks noChangeArrowheads="1"/>
        </xdr:cNvSpPr>
      </xdr:nvSpPr>
      <xdr:spPr bwMode="auto">
        <a:xfrm>
          <a:off x="9376290" y="10667823"/>
          <a:ext cx="537796" cy="169253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46085</xdr:colOff>
      <xdr:row>63</xdr:row>
      <xdr:rowOff>58615</xdr:rowOff>
    </xdr:from>
    <xdr:to>
      <xdr:col>29</xdr:col>
      <xdr:colOff>275417</xdr:colOff>
      <xdr:row>63</xdr:row>
      <xdr:rowOff>227134</xdr:rowOff>
    </xdr:to>
    <xdr:sp macro="" textlink="">
      <xdr:nvSpPr>
        <xdr:cNvPr id="41" name="Скругленный прямоугольник 350"/>
        <xdr:cNvSpPr>
          <a:spLocks noChangeArrowheads="1"/>
        </xdr:cNvSpPr>
      </xdr:nvSpPr>
      <xdr:spPr bwMode="auto">
        <a:xfrm>
          <a:off x="9380585" y="10880480"/>
          <a:ext cx="537063" cy="168519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11674</xdr:colOff>
      <xdr:row>63</xdr:row>
      <xdr:rowOff>226531</xdr:rowOff>
    </xdr:from>
    <xdr:to>
      <xdr:col>23</xdr:col>
      <xdr:colOff>241007</xdr:colOff>
      <xdr:row>64</xdr:row>
      <xdr:rowOff>168519</xdr:rowOff>
    </xdr:to>
    <xdr:sp macro="" textlink="">
      <xdr:nvSpPr>
        <xdr:cNvPr id="42" name="Скругленный прямоугольник 351"/>
        <xdr:cNvSpPr>
          <a:spLocks noChangeArrowheads="1"/>
        </xdr:cNvSpPr>
      </xdr:nvSpPr>
      <xdr:spPr bwMode="auto">
        <a:xfrm>
          <a:off x="7499789" y="11048396"/>
          <a:ext cx="537064" cy="191104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39466</xdr:colOff>
      <xdr:row>66</xdr:row>
      <xdr:rowOff>47750</xdr:rowOff>
    </xdr:from>
    <xdr:to>
      <xdr:col>29</xdr:col>
      <xdr:colOff>260006</xdr:colOff>
      <xdr:row>66</xdr:row>
      <xdr:rowOff>205152</xdr:rowOff>
    </xdr:to>
    <xdr:sp macro="" textlink="">
      <xdr:nvSpPr>
        <xdr:cNvPr id="43" name="Скругленный прямоугольник 352"/>
        <xdr:cNvSpPr>
          <a:spLocks noChangeArrowheads="1"/>
        </xdr:cNvSpPr>
      </xdr:nvSpPr>
      <xdr:spPr bwMode="auto">
        <a:xfrm>
          <a:off x="9357401" y="11916728"/>
          <a:ext cx="526996" cy="15740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14705</xdr:colOff>
      <xdr:row>67</xdr:row>
      <xdr:rowOff>5128</xdr:rowOff>
    </xdr:from>
    <xdr:to>
      <xdr:col>23</xdr:col>
      <xdr:colOff>241840</xdr:colOff>
      <xdr:row>68</xdr:row>
      <xdr:rowOff>13921</xdr:rowOff>
    </xdr:to>
    <xdr:sp macro="" textlink="">
      <xdr:nvSpPr>
        <xdr:cNvPr id="44" name="Скругленный прямоугольник 353"/>
        <xdr:cNvSpPr>
          <a:spLocks noChangeArrowheads="1"/>
        </xdr:cNvSpPr>
      </xdr:nvSpPr>
      <xdr:spPr bwMode="auto">
        <a:xfrm>
          <a:off x="7502820" y="11676916"/>
          <a:ext cx="534866" cy="169986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10258</xdr:colOff>
      <xdr:row>68</xdr:row>
      <xdr:rowOff>63666</xdr:rowOff>
    </xdr:from>
    <xdr:to>
      <xdr:col>26</xdr:col>
      <xdr:colOff>239591</xdr:colOff>
      <xdr:row>68</xdr:row>
      <xdr:rowOff>233653</xdr:rowOff>
    </xdr:to>
    <xdr:sp macro="" textlink="">
      <xdr:nvSpPr>
        <xdr:cNvPr id="45" name="Скругленный прямоугольник 354"/>
        <xdr:cNvSpPr>
          <a:spLocks noChangeArrowheads="1"/>
        </xdr:cNvSpPr>
      </xdr:nvSpPr>
      <xdr:spPr bwMode="auto">
        <a:xfrm>
          <a:off x="8421566" y="11896647"/>
          <a:ext cx="537063" cy="169987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40931</xdr:colOff>
      <xdr:row>64</xdr:row>
      <xdr:rowOff>195478</xdr:rowOff>
    </xdr:from>
    <xdr:to>
      <xdr:col>29</xdr:col>
      <xdr:colOff>270263</xdr:colOff>
      <xdr:row>66</xdr:row>
      <xdr:rowOff>14655</xdr:rowOff>
    </xdr:to>
    <xdr:sp macro="" textlink="">
      <xdr:nvSpPr>
        <xdr:cNvPr id="46" name="Скругленный прямоугольник 355"/>
        <xdr:cNvSpPr>
          <a:spLocks noChangeArrowheads="1"/>
        </xdr:cNvSpPr>
      </xdr:nvSpPr>
      <xdr:spPr bwMode="auto">
        <a:xfrm>
          <a:off x="9375431" y="11266459"/>
          <a:ext cx="537063" cy="178196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17535</xdr:colOff>
      <xdr:row>68</xdr:row>
      <xdr:rowOff>317833</xdr:rowOff>
    </xdr:from>
    <xdr:to>
      <xdr:col>23</xdr:col>
      <xdr:colOff>246867</xdr:colOff>
      <xdr:row>70</xdr:row>
      <xdr:rowOff>4336</xdr:rowOff>
    </xdr:to>
    <xdr:sp macro="" textlink="">
      <xdr:nvSpPr>
        <xdr:cNvPr id="47" name="Скругленный прямоугольник 356"/>
        <xdr:cNvSpPr>
          <a:spLocks noChangeArrowheads="1"/>
        </xdr:cNvSpPr>
      </xdr:nvSpPr>
      <xdr:spPr bwMode="auto">
        <a:xfrm>
          <a:off x="7496731" y="12592659"/>
          <a:ext cx="535788" cy="175177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13113</xdr:colOff>
      <xdr:row>72</xdr:row>
      <xdr:rowOff>153865</xdr:rowOff>
    </xdr:from>
    <xdr:to>
      <xdr:col>14</xdr:col>
      <xdr:colOff>242445</xdr:colOff>
      <xdr:row>74</xdr:row>
      <xdr:rowOff>13490</xdr:rowOff>
    </xdr:to>
    <xdr:sp macro="" textlink="">
      <xdr:nvSpPr>
        <xdr:cNvPr id="48" name="Скругленный прямоугольник 358"/>
        <xdr:cNvSpPr>
          <a:spLocks noChangeArrowheads="1"/>
        </xdr:cNvSpPr>
      </xdr:nvSpPr>
      <xdr:spPr bwMode="auto">
        <a:xfrm>
          <a:off x="4731651" y="12844096"/>
          <a:ext cx="537063" cy="182009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48308</xdr:colOff>
      <xdr:row>70</xdr:row>
      <xdr:rowOff>11345</xdr:rowOff>
    </xdr:from>
    <xdr:to>
      <xdr:col>26</xdr:col>
      <xdr:colOff>277642</xdr:colOff>
      <xdr:row>71</xdr:row>
      <xdr:rowOff>19404</xdr:rowOff>
    </xdr:to>
    <xdr:sp macro="" textlink="">
      <xdr:nvSpPr>
        <xdr:cNvPr id="49" name="Скругленный прямоугольник 359"/>
        <xdr:cNvSpPr>
          <a:spLocks noChangeArrowheads="1"/>
        </xdr:cNvSpPr>
      </xdr:nvSpPr>
      <xdr:spPr bwMode="auto">
        <a:xfrm>
          <a:off x="8459616" y="12327903"/>
          <a:ext cx="537064" cy="169251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26378</xdr:colOff>
      <xdr:row>72</xdr:row>
      <xdr:rowOff>16600</xdr:rowOff>
    </xdr:from>
    <xdr:to>
      <xdr:col>29</xdr:col>
      <xdr:colOff>255710</xdr:colOff>
      <xdr:row>73</xdr:row>
      <xdr:rowOff>24659</xdr:rowOff>
    </xdr:to>
    <xdr:sp macro="" textlink="">
      <xdr:nvSpPr>
        <xdr:cNvPr id="50" name="Скругленный прямоугольник 360"/>
        <xdr:cNvSpPr>
          <a:spLocks noChangeArrowheads="1"/>
        </xdr:cNvSpPr>
      </xdr:nvSpPr>
      <xdr:spPr bwMode="auto">
        <a:xfrm>
          <a:off x="9360878" y="12706831"/>
          <a:ext cx="537063" cy="169251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48308</xdr:colOff>
      <xdr:row>71</xdr:row>
      <xdr:rowOff>35524</xdr:rowOff>
    </xdr:from>
    <xdr:to>
      <xdr:col>26</xdr:col>
      <xdr:colOff>268849</xdr:colOff>
      <xdr:row>72</xdr:row>
      <xdr:rowOff>14655</xdr:rowOff>
    </xdr:to>
    <xdr:sp macro="" textlink="">
      <xdr:nvSpPr>
        <xdr:cNvPr id="51" name="Скругленный прямоугольник 361"/>
        <xdr:cNvSpPr>
          <a:spLocks noChangeArrowheads="1"/>
        </xdr:cNvSpPr>
      </xdr:nvSpPr>
      <xdr:spPr bwMode="auto">
        <a:xfrm>
          <a:off x="8459616" y="12513274"/>
          <a:ext cx="528271" cy="19161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25520</xdr:colOff>
      <xdr:row>75</xdr:row>
      <xdr:rowOff>26833</xdr:rowOff>
    </xdr:from>
    <xdr:to>
      <xdr:col>23</xdr:col>
      <xdr:colOff>254852</xdr:colOff>
      <xdr:row>76</xdr:row>
      <xdr:rowOff>34892</xdr:rowOff>
    </xdr:to>
    <xdr:sp macro="" textlink="">
      <xdr:nvSpPr>
        <xdr:cNvPr id="52" name="Скругленный прямоугольник 362"/>
        <xdr:cNvSpPr>
          <a:spLocks noChangeArrowheads="1"/>
        </xdr:cNvSpPr>
      </xdr:nvSpPr>
      <xdr:spPr bwMode="auto">
        <a:xfrm>
          <a:off x="7513635" y="13200641"/>
          <a:ext cx="537063" cy="169251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22791</xdr:colOff>
      <xdr:row>73</xdr:row>
      <xdr:rowOff>158667</xdr:rowOff>
    </xdr:from>
    <xdr:to>
      <xdr:col>23</xdr:col>
      <xdr:colOff>240401</xdr:colOff>
      <xdr:row>75</xdr:row>
      <xdr:rowOff>5534</xdr:rowOff>
    </xdr:to>
    <xdr:sp macro="" textlink="">
      <xdr:nvSpPr>
        <xdr:cNvPr id="53" name="Скругленный прямоугольник 363"/>
        <xdr:cNvSpPr>
          <a:spLocks noChangeArrowheads="1"/>
        </xdr:cNvSpPr>
      </xdr:nvSpPr>
      <xdr:spPr bwMode="auto">
        <a:xfrm>
          <a:off x="7510906" y="13010090"/>
          <a:ext cx="525341" cy="16925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31431</xdr:colOff>
      <xdr:row>76</xdr:row>
      <xdr:rowOff>8843</xdr:rowOff>
    </xdr:from>
    <xdr:to>
      <xdr:col>26</xdr:col>
      <xdr:colOff>260764</xdr:colOff>
      <xdr:row>77</xdr:row>
      <xdr:rowOff>18368</xdr:rowOff>
    </xdr:to>
    <xdr:sp macro="" textlink="">
      <xdr:nvSpPr>
        <xdr:cNvPr id="54" name="Скругленный прямоугольник 364"/>
        <xdr:cNvSpPr>
          <a:spLocks noChangeArrowheads="1"/>
        </xdr:cNvSpPr>
      </xdr:nvSpPr>
      <xdr:spPr bwMode="auto">
        <a:xfrm>
          <a:off x="8442739" y="13343843"/>
          <a:ext cx="537063" cy="170717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24812</xdr:colOff>
      <xdr:row>77</xdr:row>
      <xdr:rowOff>14274</xdr:rowOff>
    </xdr:from>
    <xdr:to>
      <xdr:col>29</xdr:col>
      <xdr:colOff>254145</xdr:colOff>
      <xdr:row>78</xdr:row>
      <xdr:rowOff>23800</xdr:rowOff>
    </xdr:to>
    <xdr:sp macro="" textlink="">
      <xdr:nvSpPr>
        <xdr:cNvPr id="55" name="Скругленный прямоугольник 365"/>
        <xdr:cNvSpPr>
          <a:spLocks noChangeArrowheads="1"/>
        </xdr:cNvSpPr>
      </xdr:nvSpPr>
      <xdr:spPr bwMode="auto">
        <a:xfrm>
          <a:off x="9359312" y="13510466"/>
          <a:ext cx="537064" cy="170719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34995</xdr:colOff>
      <xdr:row>78</xdr:row>
      <xdr:rowOff>10964</xdr:rowOff>
    </xdr:from>
    <xdr:to>
      <xdr:col>14</xdr:col>
      <xdr:colOff>264328</xdr:colOff>
      <xdr:row>79</xdr:row>
      <xdr:rowOff>17559</xdr:rowOff>
    </xdr:to>
    <xdr:sp macro="" textlink="">
      <xdr:nvSpPr>
        <xdr:cNvPr id="56" name="Скругленный прямоугольник 366"/>
        <xdr:cNvSpPr>
          <a:spLocks noChangeArrowheads="1"/>
        </xdr:cNvSpPr>
      </xdr:nvSpPr>
      <xdr:spPr bwMode="auto">
        <a:xfrm>
          <a:off x="4753533" y="13668349"/>
          <a:ext cx="537064" cy="167787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30699</xdr:colOff>
      <xdr:row>81</xdr:row>
      <xdr:rowOff>77438</xdr:rowOff>
    </xdr:from>
    <xdr:to>
      <xdr:col>26</xdr:col>
      <xdr:colOff>260033</xdr:colOff>
      <xdr:row>81</xdr:row>
      <xdr:rowOff>251086</xdr:rowOff>
    </xdr:to>
    <xdr:sp macro="" textlink="">
      <xdr:nvSpPr>
        <xdr:cNvPr id="57" name="Скругленный прямоугольник 367"/>
        <xdr:cNvSpPr>
          <a:spLocks noChangeArrowheads="1"/>
        </xdr:cNvSpPr>
      </xdr:nvSpPr>
      <xdr:spPr bwMode="auto">
        <a:xfrm>
          <a:off x="8442007" y="14218400"/>
          <a:ext cx="537064" cy="173648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144317</xdr:colOff>
      <xdr:row>83</xdr:row>
      <xdr:rowOff>38354</xdr:rowOff>
    </xdr:from>
    <xdr:to>
      <xdr:col>30</xdr:col>
      <xdr:colOff>65919</xdr:colOff>
      <xdr:row>84</xdr:row>
      <xdr:rowOff>64049</xdr:rowOff>
    </xdr:to>
    <xdr:sp macro="" textlink="">
      <xdr:nvSpPr>
        <xdr:cNvPr id="58" name="Скругленный прямоугольник 368"/>
        <xdr:cNvSpPr>
          <a:spLocks noChangeArrowheads="1"/>
        </xdr:cNvSpPr>
      </xdr:nvSpPr>
      <xdr:spPr bwMode="auto">
        <a:xfrm>
          <a:off x="9431192" y="14383004"/>
          <a:ext cx="531202" cy="187620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32192</xdr:colOff>
      <xdr:row>80</xdr:row>
      <xdr:rowOff>7606</xdr:rowOff>
    </xdr:from>
    <xdr:to>
      <xdr:col>23</xdr:col>
      <xdr:colOff>261524</xdr:colOff>
      <xdr:row>81</xdr:row>
      <xdr:rowOff>16397</xdr:rowOff>
    </xdr:to>
    <xdr:sp macro="" textlink="">
      <xdr:nvSpPr>
        <xdr:cNvPr id="59" name="Скругленный прямоугольник 369"/>
        <xdr:cNvSpPr>
          <a:spLocks noChangeArrowheads="1"/>
        </xdr:cNvSpPr>
      </xdr:nvSpPr>
      <xdr:spPr bwMode="auto">
        <a:xfrm>
          <a:off x="7520307" y="13987375"/>
          <a:ext cx="537063" cy="169984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41690</xdr:colOff>
      <xdr:row>78</xdr:row>
      <xdr:rowOff>156721</xdr:rowOff>
    </xdr:from>
    <xdr:to>
      <xdr:col>20</xdr:col>
      <xdr:colOff>271022</xdr:colOff>
      <xdr:row>80</xdr:row>
      <xdr:rowOff>14579</xdr:rowOff>
    </xdr:to>
    <xdr:sp macro="" textlink="">
      <xdr:nvSpPr>
        <xdr:cNvPr id="60" name="Скругленный прямоугольник 370"/>
        <xdr:cNvSpPr>
          <a:spLocks noChangeArrowheads="1"/>
        </xdr:cNvSpPr>
      </xdr:nvSpPr>
      <xdr:spPr bwMode="auto">
        <a:xfrm>
          <a:off x="6606613" y="13814106"/>
          <a:ext cx="537063" cy="18024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11043</xdr:colOff>
      <xdr:row>84</xdr:row>
      <xdr:rowOff>159955</xdr:rowOff>
    </xdr:from>
    <xdr:to>
      <xdr:col>23</xdr:col>
      <xdr:colOff>241789</xdr:colOff>
      <xdr:row>86</xdr:row>
      <xdr:rowOff>25620</xdr:rowOff>
    </xdr:to>
    <xdr:sp macro="" textlink="">
      <xdr:nvSpPr>
        <xdr:cNvPr id="61" name="Скругленный прямоугольник 371"/>
        <xdr:cNvSpPr>
          <a:spLocks noChangeArrowheads="1"/>
        </xdr:cNvSpPr>
      </xdr:nvSpPr>
      <xdr:spPr bwMode="auto">
        <a:xfrm>
          <a:off x="7499158" y="14967667"/>
          <a:ext cx="538477" cy="195376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20467</xdr:colOff>
      <xdr:row>86</xdr:row>
      <xdr:rowOff>62153</xdr:rowOff>
    </xdr:from>
    <xdr:to>
      <xdr:col>23</xdr:col>
      <xdr:colOff>241008</xdr:colOff>
      <xdr:row>86</xdr:row>
      <xdr:rowOff>232870</xdr:rowOff>
    </xdr:to>
    <xdr:sp macro="" textlink="">
      <xdr:nvSpPr>
        <xdr:cNvPr id="62" name="Скругленный прямоугольник 373"/>
        <xdr:cNvSpPr>
          <a:spLocks noChangeArrowheads="1"/>
        </xdr:cNvSpPr>
      </xdr:nvSpPr>
      <xdr:spPr bwMode="auto">
        <a:xfrm>
          <a:off x="7508582" y="15199576"/>
          <a:ext cx="528272" cy="170717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43886</xdr:colOff>
      <xdr:row>87</xdr:row>
      <xdr:rowOff>6468</xdr:rowOff>
    </xdr:from>
    <xdr:to>
      <xdr:col>26</xdr:col>
      <xdr:colOff>270289</xdr:colOff>
      <xdr:row>88</xdr:row>
      <xdr:rowOff>22588</xdr:rowOff>
    </xdr:to>
    <xdr:sp macro="" textlink="">
      <xdr:nvSpPr>
        <xdr:cNvPr id="63" name="Скругленный прямоугольник 374"/>
        <xdr:cNvSpPr>
          <a:spLocks noChangeArrowheads="1"/>
        </xdr:cNvSpPr>
      </xdr:nvSpPr>
      <xdr:spPr bwMode="auto">
        <a:xfrm>
          <a:off x="8455194" y="15385680"/>
          <a:ext cx="534133" cy="17731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24913</xdr:colOff>
      <xdr:row>87</xdr:row>
      <xdr:rowOff>160232</xdr:rowOff>
    </xdr:from>
    <xdr:to>
      <xdr:col>29</xdr:col>
      <xdr:colOff>254245</xdr:colOff>
      <xdr:row>89</xdr:row>
      <xdr:rowOff>12229</xdr:rowOff>
    </xdr:to>
    <xdr:sp macro="" textlink="">
      <xdr:nvSpPr>
        <xdr:cNvPr id="64" name="Скругленный прямоугольник 375"/>
        <xdr:cNvSpPr>
          <a:spLocks noChangeArrowheads="1"/>
        </xdr:cNvSpPr>
      </xdr:nvSpPr>
      <xdr:spPr bwMode="auto">
        <a:xfrm>
          <a:off x="9359413" y="15539444"/>
          <a:ext cx="537063" cy="174381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34337</xdr:colOff>
      <xdr:row>89</xdr:row>
      <xdr:rowOff>4119</xdr:rowOff>
    </xdr:from>
    <xdr:to>
      <xdr:col>32</xdr:col>
      <xdr:colOff>263669</xdr:colOff>
      <xdr:row>90</xdr:row>
      <xdr:rowOff>17307</xdr:rowOff>
    </xdr:to>
    <xdr:sp macro="" textlink="">
      <xdr:nvSpPr>
        <xdr:cNvPr id="65" name="Скругленный прямоугольник 376"/>
        <xdr:cNvSpPr>
          <a:spLocks noChangeArrowheads="1"/>
        </xdr:cNvSpPr>
      </xdr:nvSpPr>
      <xdr:spPr bwMode="auto">
        <a:xfrm>
          <a:off x="10292029" y="15705715"/>
          <a:ext cx="537063" cy="174380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28475</xdr:colOff>
      <xdr:row>89</xdr:row>
      <xdr:rowOff>160991</xdr:rowOff>
    </xdr:from>
    <xdr:to>
      <xdr:col>29</xdr:col>
      <xdr:colOff>257808</xdr:colOff>
      <xdr:row>91</xdr:row>
      <xdr:rowOff>6392</xdr:rowOff>
    </xdr:to>
    <xdr:sp macro="" textlink="">
      <xdr:nvSpPr>
        <xdr:cNvPr id="66" name="Скругленный прямоугольник 377"/>
        <xdr:cNvSpPr>
          <a:spLocks noChangeArrowheads="1"/>
        </xdr:cNvSpPr>
      </xdr:nvSpPr>
      <xdr:spPr bwMode="auto">
        <a:xfrm>
          <a:off x="9362975" y="15862587"/>
          <a:ext cx="537064" cy="167786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41665</xdr:colOff>
      <xdr:row>90</xdr:row>
      <xdr:rowOff>161016</xdr:rowOff>
    </xdr:from>
    <xdr:to>
      <xdr:col>32</xdr:col>
      <xdr:colOff>270997</xdr:colOff>
      <xdr:row>92</xdr:row>
      <xdr:rowOff>15943</xdr:rowOff>
    </xdr:to>
    <xdr:sp macro="" textlink="">
      <xdr:nvSpPr>
        <xdr:cNvPr id="67" name="Скругленный прямоугольник 378"/>
        <xdr:cNvSpPr>
          <a:spLocks noChangeArrowheads="1"/>
        </xdr:cNvSpPr>
      </xdr:nvSpPr>
      <xdr:spPr bwMode="auto">
        <a:xfrm>
          <a:off x="10299357" y="16023804"/>
          <a:ext cx="537063" cy="17731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69757</xdr:colOff>
      <xdr:row>92</xdr:row>
      <xdr:rowOff>55400</xdr:rowOff>
    </xdr:from>
    <xdr:to>
      <xdr:col>32</xdr:col>
      <xdr:colOff>296839</xdr:colOff>
      <xdr:row>92</xdr:row>
      <xdr:rowOff>244561</xdr:rowOff>
    </xdr:to>
    <xdr:sp macro="" textlink="">
      <xdr:nvSpPr>
        <xdr:cNvPr id="68" name="Скругленный прямоугольник 379"/>
        <xdr:cNvSpPr>
          <a:spLocks noChangeArrowheads="1"/>
        </xdr:cNvSpPr>
      </xdr:nvSpPr>
      <xdr:spPr bwMode="auto">
        <a:xfrm>
          <a:off x="10354183" y="16724150"/>
          <a:ext cx="536001" cy="189161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54953</xdr:colOff>
      <xdr:row>95</xdr:row>
      <xdr:rowOff>178399</xdr:rowOff>
    </xdr:from>
    <xdr:to>
      <xdr:col>17</xdr:col>
      <xdr:colOff>284286</xdr:colOff>
      <xdr:row>97</xdr:row>
      <xdr:rowOff>14276</xdr:rowOff>
    </xdr:to>
    <xdr:sp macro="" textlink="">
      <xdr:nvSpPr>
        <xdr:cNvPr id="69" name="Скругленный прямоугольник 380"/>
        <xdr:cNvSpPr>
          <a:spLocks noChangeArrowheads="1"/>
        </xdr:cNvSpPr>
      </xdr:nvSpPr>
      <xdr:spPr bwMode="auto">
        <a:xfrm>
          <a:off x="5696684" y="16795861"/>
          <a:ext cx="537064" cy="18024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257910</xdr:colOff>
      <xdr:row>46</xdr:row>
      <xdr:rowOff>101567</xdr:rowOff>
    </xdr:from>
    <xdr:to>
      <xdr:col>16</xdr:col>
      <xdr:colOff>38885</xdr:colOff>
      <xdr:row>47</xdr:row>
      <xdr:rowOff>87836</xdr:rowOff>
    </xdr:to>
    <xdr:cxnSp macro="">
      <xdr:nvCxnSpPr>
        <xdr:cNvPr id="70" name="Соединительная линия уступом 69"/>
        <xdr:cNvCxnSpPr>
          <a:stCxn id="29" idx="3"/>
          <a:endCxn id="33" idx="1"/>
        </xdr:cNvCxnSpPr>
      </xdr:nvCxnSpPr>
      <xdr:spPr>
        <a:xfrm>
          <a:off x="4360987" y="8131875"/>
          <a:ext cx="1319629" cy="147461"/>
        </a:xfrm>
        <a:prstGeom prst="bentConnector3">
          <a:avLst>
            <a:gd name="adj1" fmla="val 43893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294961</xdr:colOff>
      <xdr:row>60</xdr:row>
      <xdr:rowOff>4272</xdr:rowOff>
    </xdr:from>
    <xdr:to>
      <xdr:col>16</xdr:col>
      <xdr:colOff>49824</xdr:colOff>
      <xdr:row>60</xdr:row>
      <xdr:rowOff>80610</xdr:rowOff>
    </xdr:to>
    <xdr:cxnSp macro="">
      <xdr:nvCxnSpPr>
        <xdr:cNvPr id="71" name="Соединительная линия уступом 70"/>
        <xdr:cNvCxnSpPr>
          <a:stCxn id="39" idx="2"/>
          <a:endCxn id="36" idx="1"/>
        </xdr:cNvCxnSpPr>
      </xdr:nvCxnSpPr>
      <xdr:spPr>
        <a:xfrm rot="16200000" flipH="1">
          <a:off x="5314358" y="10041701"/>
          <a:ext cx="76338" cy="678056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8010</xdr:colOff>
      <xdr:row>58</xdr:row>
      <xdr:rowOff>25492</xdr:rowOff>
    </xdr:from>
    <xdr:to>
      <xdr:col>13</xdr:col>
      <xdr:colOff>294961</xdr:colOff>
      <xdr:row>58</xdr:row>
      <xdr:rowOff>157403</xdr:rowOff>
    </xdr:to>
    <xdr:cxnSp macro="">
      <xdr:nvCxnSpPr>
        <xdr:cNvPr id="72" name="Соединительная линия уступом 71"/>
        <xdr:cNvCxnSpPr>
          <a:stCxn id="38" idx="0"/>
          <a:endCxn id="39" idx="0"/>
        </xdr:cNvCxnSpPr>
      </xdr:nvCxnSpPr>
      <xdr:spPr>
        <a:xfrm rot="16200000" flipH="1">
          <a:off x="4496337" y="9656146"/>
          <a:ext cx="131911" cy="902412"/>
        </a:xfrm>
        <a:prstGeom prst="bentConnector3">
          <a:avLst>
            <a:gd name="adj1" fmla="val -84427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285430</xdr:colOff>
      <xdr:row>70</xdr:row>
      <xdr:rowOff>4335</xdr:rowOff>
    </xdr:from>
    <xdr:to>
      <xdr:col>25</xdr:col>
      <xdr:colOff>48309</xdr:colOff>
      <xdr:row>70</xdr:row>
      <xdr:rowOff>98200</xdr:rowOff>
    </xdr:to>
    <xdr:cxnSp macro="">
      <xdr:nvCxnSpPr>
        <xdr:cNvPr id="73" name="Соединительная линия уступом 72"/>
        <xdr:cNvCxnSpPr>
          <a:stCxn id="47" idx="2"/>
          <a:endCxn id="49" idx="1"/>
        </xdr:cNvCxnSpPr>
      </xdr:nvCxnSpPr>
      <xdr:spPr>
        <a:xfrm rot="16200000" flipH="1">
          <a:off x="8058817" y="12473644"/>
          <a:ext cx="93865" cy="682248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2467</xdr:colOff>
      <xdr:row>44</xdr:row>
      <xdr:rowOff>14250</xdr:rowOff>
    </xdr:from>
    <xdr:to>
      <xdr:col>20</xdr:col>
      <xdr:colOff>247135</xdr:colOff>
      <xdr:row>54</xdr:row>
      <xdr:rowOff>87512</xdr:rowOff>
    </xdr:to>
    <xdr:cxnSp macro="">
      <xdr:nvCxnSpPr>
        <xdr:cNvPr id="74" name="Соединительная линия уступом 73"/>
        <xdr:cNvCxnSpPr>
          <a:stCxn id="15" idx="0"/>
          <a:endCxn id="34" idx="3"/>
        </xdr:cNvCxnSpPr>
      </xdr:nvCxnSpPr>
      <xdr:spPr>
        <a:xfrm rot="16200000" flipH="1">
          <a:off x="5191768" y="7825287"/>
          <a:ext cx="1785187" cy="2098182"/>
        </a:xfrm>
        <a:prstGeom prst="bentConnector4">
          <a:avLst>
            <a:gd name="adj1" fmla="val -12805"/>
            <a:gd name="adj2" fmla="val 110895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241840</xdr:colOff>
      <xdr:row>65</xdr:row>
      <xdr:rowOff>86749</xdr:rowOff>
    </xdr:from>
    <xdr:to>
      <xdr:col>28</xdr:col>
      <xdr:colOff>40931</xdr:colOff>
      <xdr:row>67</xdr:row>
      <xdr:rowOff>90121</xdr:rowOff>
    </xdr:to>
    <xdr:cxnSp macro="">
      <xdr:nvCxnSpPr>
        <xdr:cNvPr id="75" name="Соединительная линия уступом 74"/>
        <xdr:cNvCxnSpPr>
          <a:stCxn id="44" idx="3"/>
          <a:endCxn id="46" idx="1"/>
        </xdr:cNvCxnSpPr>
      </xdr:nvCxnSpPr>
      <xdr:spPr>
        <a:xfrm flipV="1">
          <a:off x="8037686" y="11355557"/>
          <a:ext cx="1337745" cy="406352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9527</xdr:colOff>
      <xdr:row>61</xdr:row>
      <xdr:rowOff>4042</xdr:rowOff>
    </xdr:from>
    <xdr:to>
      <xdr:col>19</xdr:col>
      <xdr:colOff>38052</xdr:colOff>
      <xdr:row>61</xdr:row>
      <xdr:rowOff>102171</xdr:rowOff>
    </xdr:to>
    <xdr:cxnSp macro="">
      <xdr:nvCxnSpPr>
        <xdr:cNvPr id="76" name="Соединительная линия уступом 75"/>
        <xdr:cNvCxnSpPr>
          <a:stCxn id="36" idx="2"/>
          <a:endCxn id="37" idx="1"/>
        </xdr:cNvCxnSpPr>
      </xdr:nvCxnSpPr>
      <xdr:spPr>
        <a:xfrm rot="16200000" flipH="1">
          <a:off x="6231917" y="10230595"/>
          <a:ext cx="98129" cy="643986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256443</xdr:colOff>
      <xdr:row>45</xdr:row>
      <xdr:rowOff>144646</xdr:rowOff>
    </xdr:from>
    <xdr:to>
      <xdr:col>17</xdr:col>
      <xdr:colOff>266019</xdr:colOff>
      <xdr:row>47</xdr:row>
      <xdr:rowOff>87836</xdr:rowOff>
    </xdr:to>
    <xdr:cxnSp macro="">
      <xdr:nvCxnSpPr>
        <xdr:cNvPr id="77" name="Соединительная линия уступом 76"/>
        <xdr:cNvCxnSpPr>
          <a:stCxn id="31" idx="3"/>
          <a:endCxn id="33" idx="3"/>
        </xdr:cNvCxnSpPr>
      </xdr:nvCxnSpPr>
      <xdr:spPr>
        <a:xfrm>
          <a:off x="6205905" y="7962473"/>
          <a:ext cx="9576" cy="316863"/>
        </a:xfrm>
        <a:prstGeom prst="bentConnector3">
          <a:avLst>
            <a:gd name="adj1" fmla="val 1569058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268247</xdr:colOff>
      <xdr:row>52</xdr:row>
      <xdr:rowOff>15691</xdr:rowOff>
    </xdr:from>
    <xdr:to>
      <xdr:col>19</xdr:col>
      <xdr:colOff>303135</xdr:colOff>
      <xdr:row>53</xdr:row>
      <xdr:rowOff>149281</xdr:rowOff>
    </xdr:to>
    <xdr:cxnSp macro="">
      <xdr:nvCxnSpPr>
        <xdr:cNvPr id="78" name="Соединительная линия уступом 77"/>
        <xdr:cNvCxnSpPr>
          <a:stCxn id="32" idx="2"/>
          <a:endCxn id="34" idx="0"/>
        </xdr:cNvCxnSpPr>
      </xdr:nvCxnSpPr>
      <xdr:spPr>
        <a:xfrm rot="5400000">
          <a:off x="6712629" y="9493505"/>
          <a:ext cx="300921" cy="34888"/>
        </a:xfrm>
        <a:prstGeom prst="bentConnector3">
          <a:avLst>
            <a:gd name="adj1" fmla="val 50000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3060</xdr:colOff>
      <xdr:row>44</xdr:row>
      <xdr:rowOff>14251</xdr:rowOff>
    </xdr:from>
    <xdr:to>
      <xdr:col>19</xdr:col>
      <xdr:colOff>302539</xdr:colOff>
      <xdr:row>50</xdr:row>
      <xdr:rowOff>159298</xdr:rowOff>
    </xdr:to>
    <xdr:cxnSp macro="">
      <xdr:nvCxnSpPr>
        <xdr:cNvPr id="79" name="Соединительная линия уступом 78"/>
        <xdr:cNvCxnSpPr>
          <a:stCxn id="15" idx="0"/>
          <a:endCxn id="32" idx="0"/>
        </xdr:cNvCxnSpPr>
      </xdr:nvCxnSpPr>
      <xdr:spPr>
        <a:xfrm rot="16200000" flipH="1">
          <a:off x="5359324" y="7340891"/>
          <a:ext cx="1178143" cy="1838133"/>
        </a:xfrm>
        <a:prstGeom prst="bentConnector3">
          <a:avLst>
            <a:gd name="adj1" fmla="val -5722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3060</xdr:colOff>
      <xdr:row>44</xdr:row>
      <xdr:rowOff>14252</xdr:rowOff>
    </xdr:from>
    <xdr:to>
      <xdr:col>17</xdr:col>
      <xdr:colOff>284968</xdr:colOff>
      <xdr:row>52</xdr:row>
      <xdr:rowOff>93207</xdr:rowOff>
    </xdr:to>
    <xdr:cxnSp macro="">
      <xdr:nvCxnSpPr>
        <xdr:cNvPr id="80" name="Соединительная линия уступом 79"/>
        <xdr:cNvCxnSpPr>
          <a:stCxn id="15" idx="0"/>
          <a:endCxn id="35" idx="3"/>
        </xdr:cNvCxnSpPr>
      </xdr:nvCxnSpPr>
      <xdr:spPr>
        <a:xfrm rot="16200000" flipH="1">
          <a:off x="4910999" y="7789217"/>
          <a:ext cx="1441762" cy="1205101"/>
        </a:xfrm>
        <a:prstGeom prst="bentConnector4">
          <a:avLst>
            <a:gd name="adj1" fmla="val -2135"/>
            <a:gd name="adj2" fmla="val 121401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241789</xdr:colOff>
      <xdr:row>81</xdr:row>
      <xdr:rowOff>164262</xdr:rowOff>
    </xdr:from>
    <xdr:to>
      <xdr:col>25</xdr:col>
      <xdr:colOff>30699</xdr:colOff>
      <xdr:row>85</xdr:row>
      <xdr:rowOff>86834</xdr:rowOff>
    </xdr:to>
    <xdr:cxnSp macro="">
      <xdr:nvCxnSpPr>
        <xdr:cNvPr id="84" name="Соединительная линия уступом 83"/>
        <xdr:cNvCxnSpPr>
          <a:stCxn id="61" idx="3"/>
          <a:endCxn id="57" idx="1"/>
        </xdr:cNvCxnSpPr>
      </xdr:nvCxnSpPr>
      <xdr:spPr>
        <a:xfrm flipV="1">
          <a:off x="7992758" y="14350559"/>
          <a:ext cx="396129" cy="761963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261524</xdr:colOff>
      <xdr:row>80</xdr:row>
      <xdr:rowOff>92369</xdr:rowOff>
    </xdr:from>
    <xdr:to>
      <xdr:col>25</xdr:col>
      <xdr:colOff>297171</xdr:colOff>
      <xdr:row>81</xdr:row>
      <xdr:rowOff>77438</xdr:rowOff>
    </xdr:to>
    <xdr:cxnSp macro="">
      <xdr:nvCxnSpPr>
        <xdr:cNvPr id="85" name="Соединительная линия уступом 84"/>
        <xdr:cNvCxnSpPr>
          <a:stCxn id="59" idx="3"/>
          <a:endCxn id="57" idx="0"/>
        </xdr:cNvCxnSpPr>
      </xdr:nvCxnSpPr>
      <xdr:spPr>
        <a:xfrm>
          <a:off x="8012493" y="14117932"/>
          <a:ext cx="642866" cy="145803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241008</xdr:colOff>
      <xdr:row>86</xdr:row>
      <xdr:rowOff>147512</xdr:rowOff>
    </xdr:from>
    <xdr:to>
      <xdr:col>31</xdr:col>
      <xdr:colOff>41665</xdr:colOff>
      <xdr:row>91</xdr:row>
      <xdr:rowOff>88480</xdr:rowOff>
    </xdr:to>
    <xdr:cxnSp macro="">
      <xdr:nvCxnSpPr>
        <xdr:cNvPr id="86" name="Соединительная линия уступом 85"/>
        <xdr:cNvCxnSpPr>
          <a:stCxn id="62" idx="3"/>
          <a:endCxn id="67" idx="1"/>
        </xdr:cNvCxnSpPr>
      </xdr:nvCxnSpPr>
      <xdr:spPr>
        <a:xfrm>
          <a:off x="7991977" y="15333934"/>
          <a:ext cx="2229532" cy="822030"/>
        </a:xfrm>
        <a:prstGeom prst="bentConnector3">
          <a:avLst>
            <a:gd name="adj1" fmla="val 3273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275417</xdr:colOff>
      <xdr:row>63</xdr:row>
      <xdr:rowOff>142875</xdr:rowOff>
    </xdr:from>
    <xdr:to>
      <xdr:col>32</xdr:col>
      <xdr:colOff>270997</xdr:colOff>
      <xdr:row>91</xdr:row>
      <xdr:rowOff>88480</xdr:rowOff>
    </xdr:to>
    <xdr:cxnSp macro="">
      <xdr:nvCxnSpPr>
        <xdr:cNvPr id="88" name="Соединительная линия уступом 87"/>
        <xdr:cNvCxnSpPr>
          <a:stCxn id="41" idx="3"/>
          <a:endCxn id="67" idx="3"/>
        </xdr:cNvCxnSpPr>
      </xdr:nvCxnSpPr>
      <xdr:spPr>
        <a:xfrm>
          <a:off x="9848042" y="11019234"/>
          <a:ext cx="906408" cy="5136730"/>
        </a:xfrm>
        <a:prstGeom prst="bentConnector3">
          <a:avLst>
            <a:gd name="adj1" fmla="val 114711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241007</xdr:colOff>
      <xdr:row>63</xdr:row>
      <xdr:rowOff>142875</xdr:rowOff>
    </xdr:from>
    <xdr:to>
      <xdr:col>28</xdr:col>
      <xdr:colOff>46085</xdr:colOff>
      <xdr:row>64</xdr:row>
      <xdr:rowOff>72967</xdr:rowOff>
    </xdr:to>
    <xdr:cxnSp macro="">
      <xdr:nvCxnSpPr>
        <xdr:cNvPr id="90" name="Соединительная линия уступом 89"/>
        <xdr:cNvCxnSpPr>
          <a:stCxn id="42" idx="3"/>
          <a:endCxn id="41" idx="1"/>
        </xdr:cNvCxnSpPr>
      </xdr:nvCxnSpPr>
      <xdr:spPr>
        <a:xfrm flipV="1">
          <a:off x="8036853" y="10964740"/>
          <a:ext cx="1343732" cy="179208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242445</xdr:colOff>
      <xdr:row>69</xdr:row>
      <xdr:rowOff>82400</xdr:rowOff>
    </xdr:from>
    <xdr:to>
      <xdr:col>22</xdr:col>
      <xdr:colOff>17535</xdr:colOff>
      <xdr:row>73</xdr:row>
      <xdr:rowOff>83677</xdr:rowOff>
    </xdr:to>
    <xdr:cxnSp macro="">
      <xdr:nvCxnSpPr>
        <xdr:cNvPr id="91" name="Соединительная линия уступом 90"/>
        <xdr:cNvCxnSpPr>
          <a:stCxn id="48" idx="3"/>
          <a:endCxn id="47" idx="1"/>
        </xdr:cNvCxnSpPr>
      </xdr:nvCxnSpPr>
      <xdr:spPr>
        <a:xfrm flipV="1">
          <a:off x="5269988" y="12680248"/>
          <a:ext cx="2226743" cy="705299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242445</xdr:colOff>
      <xdr:row>67</xdr:row>
      <xdr:rowOff>90121</xdr:rowOff>
    </xdr:from>
    <xdr:to>
      <xdr:col>22</xdr:col>
      <xdr:colOff>14705</xdr:colOff>
      <xdr:row>73</xdr:row>
      <xdr:rowOff>83678</xdr:rowOff>
    </xdr:to>
    <xdr:cxnSp macro="">
      <xdr:nvCxnSpPr>
        <xdr:cNvPr id="92" name="Соединительная линия уступом 91"/>
        <xdr:cNvCxnSpPr>
          <a:stCxn id="48" idx="3"/>
          <a:endCxn id="44" idx="1"/>
        </xdr:cNvCxnSpPr>
      </xdr:nvCxnSpPr>
      <xdr:spPr>
        <a:xfrm flipV="1">
          <a:off x="5268714" y="11761909"/>
          <a:ext cx="2234106" cy="1173192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31431</xdr:colOff>
      <xdr:row>76</xdr:row>
      <xdr:rowOff>93973</xdr:rowOff>
    </xdr:from>
    <xdr:to>
      <xdr:col>28</xdr:col>
      <xdr:colOff>291283</xdr:colOff>
      <xdr:row>78</xdr:row>
      <xdr:rowOff>23800</xdr:rowOff>
    </xdr:to>
    <xdr:cxnSp macro="">
      <xdr:nvCxnSpPr>
        <xdr:cNvPr id="93" name="Соединительная линия уступом 92"/>
        <xdr:cNvCxnSpPr>
          <a:stCxn id="54" idx="1"/>
          <a:endCxn id="55" idx="2"/>
        </xdr:cNvCxnSpPr>
      </xdr:nvCxnSpPr>
      <xdr:spPr>
        <a:xfrm rot="10800000" flipH="1" flipV="1">
          <a:off x="8389619" y="13476598"/>
          <a:ext cx="1170680" cy="251296"/>
        </a:xfrm>
        <a:prstGeom prst="bentConnector4">
          <a:avLst>
            <a:gd name="adj1" fmla="val -19527"/>
            <a:gd name="adj2" fmla="val 190968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241008</xdr:colOff>
      <xdr:row>86</xdr:row>
      <xdr:rowOff>147512</xdr:rowOff>
    </xdr:from>
    <xdr:to>
      <xdr:col>25</xdr:col>
      <xdr:colOff>43886</xdr:colOff>
      <xdr:row>87</xdr:row>
      <xdr:rowOff>94895</xdr:rowOff>
    </xdr:to>
    <xdr:cxnSp macro="">
      <xdr:nvCxnSpPr>
        <xdr:cNvPr id="96" name="Соединительная линия уступом 95"/>
        <xdr:cNvCxnSpPr>
          <a:stCxn id="62" idx="3"/>
          <a:endCxn id="63" idx="1"/>
        </xdr:cNvCxnSpPr>
      </xdr:nvCxnSpPr>
      <xdr:spPr>
        <a:xfrm>
          <a:off x="7991977" y="15333934"/>
          <a:ext cx="410097" cy="185508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254852</xdr:colOff>
      <xdr:row>72</xdr:row>
      <xdr:rowOff>100997</xdr:rowOff>
    </xdr:from>
    <xdr:to>
      <xdr:col>28</xdr:col>
      <xdr:colOff>26378</xdr:colOff>
      <xdr:row>75</xdr:row>
      <xdr:rowOff>111230</xdr:rowOff>
    </xdr:to>
    <xdr:cxnSp macro="">
      <xdr:nvCxnSpPr>
        <xdr:cNvPr id="97" name="Соединительная линия уступом 96"/>
        <xdr:cNvCxnSpPr>
          <a:stCxn id="52" idx="3"/>
          <a:endCxn id="50" idx="1"/>
        </xdr:cNvCxnSpPr>
      </xdr:nvCxnSpPr>
      <xdr:spPr>
        <a:xfrm flipV="1">
          <a:off x="8005821" y="12840685"/>
          <a:ext cx="1289573" cy="492436"/>
        </a:xfrm>
        <a:prstGeom prst="bentConnector3">
          <a:avLst>
            <a:gd name="adj1" fmla="val 32458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301466</xdr:colOff>
      <xdr:row>79</xdr:row>
      <xdr:rowOff>17558</xdr:rowOff>
    </xdr:from>
    <xdr:to>
      <xdr:col>16</xdr:col>
      <xdr:colOff>54953</xdr:colOff>
      <xdr:row>96</xdr:row>
      <xdr:rowOff>87407</xdr:rowOff>
    </xdr:to>
    <xdr:cxnSp macro="">
      <xdr:nvCxnSpPr>
        <xdr:cNvPr id="99" name="Соединительная линия уступом 98"/>
        <xdr:cNvCxnSpPr>
          <a:stCxn id="56" idx="2"/>
          <a:endCxn id="69" idx="1"/>
        </xdr:cNvCxnSpPr>
      </xdr:nvCxnSpPr>
      <xdr:spPr>
        <a:xfrm rot="16200000" flipH="1">
          <a:off x="3822316" y="15076411"/>
          <a:ext cx="3052365" cy="664315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264328</xdr:colOff>
      <xdr:row>78</xdr:row>
      <xdr:rowOff>94858</xdr:rowOff>
    </xdr:from>
    <xdr:to>
      <xdr:col>22</xdr:col>
      <xdr:colOff>300724</xdr:colOff>
      <xdr:row>80</xdr:row>
      <xdr:rowOff>7606</xdr:rowOff>
    </xdr:to>
    <xdr:cxnSp macro="">
      <xdr:nvCxnSpPr>
        <xdr:cNvPr id="101" name="Соединительная линия уступом 100"/>
        <xdr:cNvCxnSpPr>
          <a:stCxn id="56" idx="3"/>
          <a:endCxn id="59" idx="0"/>
        </xdr:cNvCxnSpPr>
      </xdr:nvCxnSpPr>
      <xdr:spPr>
        <a:xfrm>
          <a:off x="5290597" y="13752243"/>
          <a:ext cx="2498242" cy="235132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268849</xdr:colOff>
      <xdr:row>71</xdr:row>
      <xdr:rowOff>131330</xdr:rowOff>
    </xdr:from>
    <xdr:to>
      <xdr:col>28</xdr:col>
      <xdr:colOff>294910</xdr:colOff>
      <xdr:row>72</xdr:row>
      <xdr:rowOff>16600</xdr:rowOff>
    </xdr:to>
    <xdr:cxnSp macro="">
      <xdr:nvCxnSpPr>
        <xdr:cNvPr id="103" name="Соединительная линия уступом 102"/>
        <xdr:cNvCxnSpPr>
          <a:stCxn id="51" idx="3"/>
          <a:endCxn id="50" idx="0"/>
        </xdr:cNvCxnSpPr>
      </xdr:nvCxnSpPr>
      <xdr:spPr>
        <a:xfrm>
          <a:off x="8987887" y="12609080"/>
          <a:ext cx="641523" cy="97751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240401</xdr:colOff>
      <xdr:row>72</xdr:row>
      <xdr:rowOff>100997</xdr:rowOff>
    </xdr:from>
    <xdr:to>
      <xdr:col>28</xdr:col>
      <xdr:colOff>26378</xdr:colOff>
      <xdr:row>74</xdr:row>
      <xdr:rowOff>82101</xdr:rowOff>
    </xdr:to>
    <xdr:cxnSp macro="">
      <xdr:nvCxnSpPr>
        <xdr:cNvPr id="104" name="Соединительная линия уступом 103"/>
        <xdr:cNvCxnSpPr>
          <a:stCxn id="53" idx="3"/>
          <a:endCxn id="50" idx="1"/>
        </xdr:cNvCxnSpPr>
      </xdr:nvCxnSpPr>
      <xdr:spPr>
        <a:xfrm flipV="1">
          <a:off x="7991370" y="12840685"/>
          <a:ext cx="1304024" cy="302572"/>
        </a:xfrm>
        <a:prstGeom prst="bentConnector3">
          <a:avLst>
            <a:gd name="adj1" fmla="val 33565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284286</xdr:colOff>
      <xdr:row>96</xdr:row>
      <xdr:rowOff>87408</xdr:rowOff>
    </xdr:from>
    <xdr:to>
      <xdr:col>20</xdr:col>
      <xdr:colOff>3162</xdr:colOff>
      <xdr:row>96</xdr:row>
      <xdr:rowOff>149091</xdr:rowOff>
    </xdr:to>
    <xdr:cxnSp macro="">
      <xdr:nvCxnSpPr>
        <xdr:cNvPr id="105" name="Соединительная линия уступом 104"/>
        <xdr:cNvCxnSpPr>
          <a:stCxn id="69" idx="3"/>
          <a:endCxn id="376" idx="0"/>
        </xdr:cNvCxnSpPr>
      </xdr:nvCxnSpPr>
      <xdr:spPr>
        <a:xfrm>
          <a:off x="6213599" y="16934752"/>
          <a:ext cx="629704" cy="61683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32</xdr:col>
      <xdr:colOff>263669</xdr:colOff>
      <xdr:row>89</xdr:row>
      <xdr:rowOff>94379</xdr:rowOff>
    </xdr:from>
    <xdr:to>
      <xdr:col>32</xdr:col>
      <xdr:colOff>296839</xdr:colOff>
      <xdr:row>92</xdr:row>
      <xdr:rowOff>149981</xdr:rowOff>
    </xdr:to>
    <xdr:cxnSp macro="">
      <xdr:nvCxnSpPr>
        <xdr:cNvPr id="106" name="Соединительная линия уступом 105"/>
        <xdr:cNvCxnSpPr>
          <a:stCxn id="65" idx="3"/>
          <a:endCxn id="68" idx="3"/>
        </xdr:cNvCxnSpPr>
      </xdr:nvCxnSpPr>
      <xdr:spPr>
        <a:xfrm>
          <a:off x="10857014" y="16261136"/>
          <a:ext cx="33170" cy="557595"/>
        </a:xfrm>
        <a:prstGeom prst="bentConnector3">
          <a:avLst>
            <a:gd name="adj1" fmla="val 789177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182777</xdr:colOff>
      <xdr:row>66</xdr:row>
      <xdr:rowOff>123627</xdr:rowOff>
    </xdr:from>
    <xdr:to>
      <xdr:col>32</xdr:col>
      <xdr:colOff>193867</xdr:colOff>
      <xdr:row>92</xdr:row>
      <xdr:rowOff>134961</xdr:rowOff>
    </xdr:to>
    <xdr:cxnSp macro="">
      <xdr:nvCxnSpPr>
        <xdr:cNvPr id="108" name="Соединительная линия уступом 107"/>
        <xdr:cNvCxnSpPr/>
      </xdr:nvCxnSpPr>
      <xdr:spPr>
        <a:xfrm>
          <a:off x="9849365" y="11926904"/>
          <a:ext cx="937847" cy="4876807"/>
        </a:xfrm>
        <a:prstGeom prst="bentConnector3">
          <a:avLst>
            <a:gd name="adj1" fmla="val 130608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291991</xdr:colOff>
      <xdr:row>76</xdr:row>
      <xdr:rowOff>34892</xdr:rowOff>
    </xdr:from>
    <xdr:to>
      <xdr:col>25</xdr:col>
      <xdr:colOff>297902</xdr:colOff>
      <xdr:row>77</xdr:row>
      <xdr:rowOff>18368</xdr:rowOff>
    </xdr:to>
    <xdr:cxnSp macro="">
      <xdr:nvCxnSpPr>
        <xdr:cNvPr id="109" name="Соединительная линия уступом 108"/>
        <xdr:cNvCxnSpPr>
          <a:stCxn id="52" idx="2"/>
          <a:endCxn id="54" idx="2"/>
        </xdr:cNvCxnSpPr>
      </xdr:nvCxnSpPr>
      <xdr:spPr>
        <a:xfrm rot="16200000" flipH="1">
          <a:off x="8125615" y="13031252"/>
          <a:ext cx="144210" cy="916740"/>
        </a:xfrm>
        <a:prstGeom prst="bentConnector3">
          <a:avLst>
            <a:gd name="adj1" fmla="val 167701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240401</xdr:colOff>
      <xdr:row>74</xdr:row>
      <xdr:rowOff>82101</xdr:rowOff>
    </xdr:from>
    <xdr:to>
      <xdr:col>25</xdr:col>
      <xdr:colOff>297902</xdr:colOff>
      <xdr:row>76</xdr:row>
      <xdr:rowOff>8843</xdr:rowOff>
    </xdr:to>
    <xdr:cxnSp macro="">
      <xdr:nvCxnSpPr>
        <xdr:cNvPr id="110" name="Соединительная линия уступом 109"/>
        <xdr:cNvCxnSpPr>
          <a:stCxn id="53" idx="3"/>
          <a:endCxn id="54" idx="0"/>
        </xdr:cNvCxnSpPr>
      </xdr:nvCxnSpPr>
      <xdr:spPr>
        <a:xfrm>
          <a:off x="7991370" y="13143257"/>
          <a:ext cx="664720" cy="248211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269633</xdr:colOff>
      <xdr:row>84</xdr:row>
      <xdr:rowOff>159955</xdr:rowOff>
    </xdr:from>
    <xdr:to>
      <xdr:col>22</xdr:col>
      <xdr:colOff>278221</xdr:colOff>
      <xdr:row>97</xdr:row>
      <xdr:rowOff>78021</xdr:rowOff>
    </xdr:to>
    <xdr:cxnSp macro="">
      <xdr:nvCxnSpPr>
        <xdr:cNvPr id="112" name="Соединительная линия уступом 111"/>
        <xdr:cNvCxnSpPr>
          <a:stCxn id="376" idx="3"/>
          <a:endCxn id="61" idx="0"/>
        </xdr:cNvCxnSpPr>
      </xdr:nvCxnSpPr>
      <xdr:spPr>
        <a:xfrm flipV="1">
          <a:off x="7109774" y="15013002"/>
          <a:ext cx="615806" cy="2073097"/>
        </a:xfrm>
        <a:prstGeom prst="bentConnector4">
          <a:avLst>
            <a:gd name="adj1" fmla="val 1239"/>
            <a:gd name="adj2" fmla="val 108155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269633</xdr:colOff>
      <xdr:row>85</xdr:row>
      <xdr:rowOff>88646</xdr:rowOff>
    </xdr:from>
    <xdr:to>
      <xdr:col>22</xdr:col>
      <xdr:colOff>11043</xdr:colOff>
      <xdr:row>98</xdr:row>
      <xdr:rowOff>179007</xdr:rowOff>
    </xdr:to>
    <xdr:cxnSp macro="">
      <xdr:nvCxnSpPr>
        <xdr:cNvPr id="113" name="Соединительная линия уступом 112"/>
        <xdr:cNvCxnSpPr>
          <a:stCxn id="377" idx="3"/>
          <a:endCxn id="61" idx="1"/>
        </xdr:cNvCxnSpPr>
      </xdr:nvCxnSpPr>
      <xdr:spPr>
        <a:xfrm flipV="1">
          <a:off x="7135916" y="15560559"/>
          <a:ext cx="354323" cy="2542013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257808</xdr:colOff>
      <xdr:row>89</xdr:row>
      <xdr:rowOff>91309</xdr:rowOff>
    </xdr:from>
    <xdr:to>
      <xdr:col>31</xdr:col>
      <xdr:colOff>34337</xdr:colOff>
      <xdr:row>90</xdr:row>
      <xdr:rowOff>83692</xdr:rowOff>
    </xdr:to>
    <xdr:cxnSp macro="">
      <xdr:nvCxnSpPr>
        <xdr:cNvPr id="114" name="Соединительная линия уступом 113"/>
        <xdr:cNvCxnSpPr>
          <a:stCxn id="66" idx="3"/>
          <a:endCxn id="65" idx="1"/>
        </xdr:cNvCxnSpPr>
      </xdr:nvCxnSpPr>
      <xdr:spPr>
        <a:xfrm flipV="1">
          <a:off x="9900039" y="15792905"/>
          <a:ext cx="391990" cy="153575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265260</xdr:colOff>
      <xdr:row>37</xdr:row>
      <xdr:rowOff>73043</xdr:rowOff>
    </xdr:from>
    <xdr:to>
      <xdr:col>22</xdr:col>
      <xdr:colOff>280206</xdr:colOff>
      <xdr:row>63</xdr:row>
      <xdr:rowOff>226531</xdr:rowOff>
    </xdr:to>
    <xdr:cxnSp macro="">
      <xdr:nvCxnSpPr>
        <xdr:cNvPr id="116" name="Соединительная линия уступом 115"/>
        <xdr:cNvCxnSpPr>
          <a:stCxn id="28" idx="3"/>
          <a:endCxn id="42" idx="0"/>
        </xdr:cNvCxnSpPr>
      </xdr:nvCxnSpPr>
      <xdr:spPr>
        <a:xfrm>
          <a:off x="6214722" y="6249639"/>
          <a:ext cx="1553599" cy="4798757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264328</xdr:colOff>
      <xdr:row>78</xdr:row>
      <xdr:rowOff>94629</xdr:rowOff>
    </xdr:from>
    <xdr:to>
      <xdr:col>19</xdr:col>
      <xdr:colOff>41690</xdr:colOff>
      <xdr:row>79</xdr:row>
      <xdr:rowOff>85651</xdr:rowOff>
    </xdr:to>
    <xdr:cxnSp macro="">
      <xdr:nvCxnSpPr>
        <xdr:cNvPr id="117" name="Соединительная линия уступом 116"/>
        <xdr:cNvCxnSpPr>
          <a:stCxn id="56" idx="3"/>
          <a:endCxn id="60" idx="1"/>
        </xdr:cNvCxnSpPr>
      </xdr:nvCxnSpPr>
      <xdr:spPr>
        <a:xfrm>
          <a:off x="5282812" y="13798723"/>
          <a:ext cx="1295409" cy="151756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246867</xdr:colOff>
      <xdr:row>68</xdr:row>
      <xdr:rowOff>148660</xdr:rowOff>
    </xdr:from>
    <xdr:to>
      <xdr:col>25</xdr:col>
      <xdr:colOff>10258</xdr:colOff>
      <xdr:row>69</xdr:row>
      <xdr:rowOff>82400</xdr:rowOff>
    </xdr:to>
    <xdr:cxnSp macro="">
      <xdr:nvCxnSpPr>
        <xdr:cNvPr id="118" name="Соединительная линия уступом 117"/>
        <xdr:cNvCxnSpPr>
          <a:stCxn id="47" idx="3"/>
          <a:endCxn id="45" idx="1"/>
        </xdr:cNvCxnSpPr>
      </xdr:nvCxnSpPr>
      <xdr:spPr>
        <a:xfrm flipV="1">
          <a:off x="8032519" y="12423486"/>
          <a:ext cx="376304" cy="256762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254245</xdr:colOff>
      <xdr:row>88</xdr:row>
      <xdr:rowOff>86231</xdr:rowOff>
    </xdr:from>
    <xdr:to>
      <xdr:col>31</xdr:col>
      <xdr:colOff>300808</xdr:colOff>
      <xdr:row>89</xdr:row>
      <xdr:rowOff>4119</xdr:rowOff>
    </xdr:to>
    <xdr:cxnSp macro="">
      <xdr:nvCxnSpPr>
        <xdr:cNvPr id="119" name="Соединительная линия уступом 118"/>
        <xdr:cNvCxnSpPr>
          <a:stCxn id="64" idx="3"/>
          <a:endCxn id="65" idx="0"/>
        </xdr:cNvCxnSpPr>
      </xdr:nvCxnSpPr>
      <xdr:spPr>
        <a:xfrm>
          <a:off x="9826870" y="15671512"/>
          <a:ext cx="653782" cy="78623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269633</xdr:colOff>
      <xdr:row>86</xdr:row>
      <xdr:rowOff>147512</xdr:rowOff>
    </xdr:from>
    <xdr:to>
      <xdr:col>22</xdr:col>
      <xdr:colOff>20467</xdr:colOff>
      <xdr:row>97</xdr:row>
      <xdr:rowOff>78021</xdr:rowOff>
    </xdr:to>
    <xdr:cxnSp macro="">
      <xdr:nvCxnSpPr>
        <xdr:cNvPr id="120" name="Соединительная линия уступом 119"/>
        <xdr:cNvCxnSpPr>
          <a:stCxn id="376" idx="3"/>
          <a:endCxn id="62" idx="1"/>
        </xdr:cNvCxnSpPr>
      </xdr:nvCxnSpPr>
      <xdr:spPr>
        <a:xfrm flipV="1">
          <a:off x="7109774" y="15333934"/>
          <a:ext cx="358052" cy="1752165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269633</xdr:colOff>
      <xdr:row>86</xdr:row>
      <xdr:rowOff>232870</xdr:rowOff>
    </xdr:from>
    <xdr:to>
      <xdr:col>22</xdr:col>
      <xdr:colOff>283966</xdr:colOff>
      <xdr:row>98</xdr:row>
      <xdr:rowOff>179007</xdr:rowOff>
    </xdr:to>
    <xdr:cxnSp macro="">
      <xdr:nvCxnSpPr>
        <xdr:cNvPr id="121" name="Соединительная линия уступом 120"/>
        <xdr:cNvCxnSpPr>
          <a:stCxn id="377" idx="3"/>
          <a:endCxn id="62" idx="2"/>
        </xdr:cNvCxnSpPr>
      </xdr:nvCxnSpPr>
      <xdr:spPr>
        <a:xfrm flipV="1">
          <a:off x="7135916" y="15870435"/>
          <a:ext cx="627246" cy="2232137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285462</xdr:colOff>
      <xdr:row>70</xdr:row>
      <xdr:rowOff>95972</xdr:rowOff>
    </xdr:from>
    <xdr:to>
      <xdr:col>25</xdr:col>
      <xdr:colOff>48308</xdr:colOff>
      <xdr:row>73</xdr:row>
      <xdr:rowOff>158668</xdr:rowOff>
    </xdr:to>
    <xdr:cxnSp macro="">
      <xdr:nvCxnSpPr>
        <xdr:cNvPr id="122" name="Соединительная линия уступом 121"/>
        <xdr:cNvCxnSpPr>
          <a:stCxn id="53" idx="0"/>
          <a:endCxn id="49" idx="1"/>
        </xdr:cNvCxnSpPr>
      </xdr:nvCxnSpPr>
      <xdr:spPr>
        <a:xfrm rot="5400000" flipH="1" flipV="1">
          <a:off x="7817816" y="12368291"/>
          <a:ext cx="597561" cy="686039"/>
        </a:xfrm>
        <a:prstGeom prst="bentConnector2">
          <a:avLst/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271022</xdr:colOff>
      <xdr:row>79</xdr:row>
      <xdr:rowOff>85651</xdr:rowOff>
    </xdr:from>
    <xdr:to>
      <xdr:col>22</xdr:col>
      <xdr:colOff>20467</xdr:colOff>
      <xdr:row>86</xdr:row>
      <xdr:rowOff>147512</xdr:rowOff>
    </xdr:to>
    <xdr:cxnSp macro="">
      <xdr:nvCxnSpPr>
        <xdr:cNvPr id="123" name="Соединительная линия уступом 122"/>
        <xdr:cNvCxnSpPr>
          <a:stCxn id="60" idx="3"/>
          <a:endCxn id="62" idx="1"/>
        </xdr:cNvCxnSpPr>
      </xdr:nvCxnSpPr>
      <xdr:spPr>
        <a:xfrm>
          <a:off x="7111163" y="13950479"/>
          <a:ext cx="356663" cy="1383455"/>
        </a:xfrm>
        <a:prstGeom prst="bentConnector3">
          <a:avLst>
            <a:gd name="adj1" fmla="val 58346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6774</xdr:colOff>
      <xdr:row>70</xdr:row>
      <xdr:rowOff>11345</xdr:rowOff>
    </xdr:from>
    <xdr:to>
      <xdr:col>26</xdr:col>
      <xdr:colOff>11171</xdr:colOff>
      <xdr:row>72</xdr:row>
      <xdr:rowOff>14655</xdr:rowOff>
    </xdr:to>
    <xdr:cxnSp macro="">
      <xdr:nvCxnSpPr>
        <xdr:cNvPr id="124" name="Соединительная линия уступом 123"/>
        <xdr:cNvCxnSpPr>
          <a:stCxn id="49" idx="0"/>
          <a:endCxn id="51" idx="2"/>
        </xdr:cNvCxnSpPr>
      </xdr:nvCxnSpPr>
      <xdr:spPr>
        <a:xfrm rot="16200000" flipH="1" flipV="1">
          <a:off x="8484568" y="12565942"/>
          <a:ext cx="372404" cy="4397"/>
        </a:xfrm>
        <a:prstGeom prst="bentConnector5">
          <a:avLst>
            <a:gd name="adj1" fmla="val -26216"/>
            <a:gd name="adj2" fmla="val 11259313"/>
            <a:gd name="adj3" fmla="val 153392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17816</xdr:colOff>
      <xdr:row>80</xdr:row>
      <xdr:rowOff>14579</xdr:rowOff>
    </xdr:from>
    <xdr:to>
      <xdr:col>20</xdr:col>
      <xdr:colOff>4552</xdr:colOff>
      <xdr:row>95</xdr:row>
      <xdr:rowOff>178399</xdr:rowOff>
    </xdr:to>
    <xdr:cxnSp macro="">
      <xdr:nvCxnSpPr>
        <xdr:cNvPr id="125" name="Соединительная линия уступом 124"/>
        <xdr:cNvCxnSpPr>
          <a:stCxn id="69" idx="0"/>
          <a:endCxn id="60" idx="2"/>
        </xdr:cNvCxnSpPr>
      </xdr:nvCxnSpPr>
      <xdr:spPr>
        <a:xfrm rot="5400000" flipH="1" flipV="1">
          <a:off x="4992407" y="14994864"/>
          <a:ext cx="2807007" cy="897564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241840</xdr:colOff>
      <xdr:row>62</xdr:row>
      <xdr:rowOff>91777</xdr:rowOff>
    </xdr:from>
    <xdr:to>
      <xdr:col>28</xdr:col>
      <xdr:colOff>41790</xdr:colOff>
      <xdr:row>67</xdr:row>
      <xdr:rowOff>90121</xdr:rowOff>
    </xdr:to>
    <xdr:cxnSp macro="">
      <xdr:nvCxnSpPr>
        <xdr:cNvPr id="127" name="Соединительная линия уступом 126"/>
        <xdr:cNvCxnSpPr>
          <a:stCxn id="44" idx="3"/>
          <a:endCxn id="40" idx="1"/>
        </xdr:cNvCxnSpPr>
      </xdr:nvCxnSpPr>
      <xdr:spPr>
        <a:xfrm flipV="1">
          <a:off x="8037686" y="10752450"/>
          <a:ext cx="1338604" cy="1009459"/>
        </a:xfrm>
        <a:prstGeom prst="bentConnector3">
          <a:avLst>
            <a:gd name="adj1" fmla="val 43432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4766</xdr:colOff>
      <xdr:row>46</xdr:row>
      <xdr:rowOff>11293</xdr:rowOff>
    </xdr:from>
    <xdr:to>
      <xdr:col>16</xdr:col>
      <xdr:colOff>297474</xdr:colOff>
      <xdr:row>46</xdr:row>
      <xdr:rowOff>25217</xdr:rowOff>
    </xdr:to>
    <xdr:cxnSp macro="">
      <xdr:nvCxnSpPr>
        <xdr:cNvPr id="128" name="Соединительная линия уступом 127"/>
        <xdr:cNvCxnSpPr>
          <a:stCxn id="30" idx="2"/>
          <a:endCxn id="31" idx="2"/>
        </xdr:cNvCxnSpPr>
      </xdr:nvCxnSpPr>
      <xdr:spPr>
        <a:xfrm rot="16200000" flipH="1">
          <a:off x="5478158" y="7594478"/>
          <a:ext cx="13924" cy="908170"/>
        </a:xfrm>
        <a:prstGeom prst="bentConnector3">
          <a:avLst>
            <a:gd name="adj1" fmla="val 584114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274761</xdr:colOff>
      <xdr:row>31</xdr:row>
      <xdr:rowOff>90854</xdr:rowOff>
    </xdr:from>
    <xdr:to>
      <xdr:col>19</xdr:col>
      <xdr:colOff>30042</xdr:colOff>
      <xdr:row>32</xdr:row>
      <xdr:rowOff>91587</xdr:rowOff>
    </xdr:to>
    <xdr:cxnSp macro="">
      <xdr:nvCxnSpPr>
        <xdr:cNvPr id="137" name="Соединительная линия уступом 136"/>
        <xdr:cNvCxnSpPr>
          <a:stCxn id="9" idx="3"/>
          <a:endCxn id="8" idx="1"/>
        </xdr:cNvCxnSpPr>
      </xdr:nvCxnSpPr>
      <xdr:spPr>
        <a:xfrm flipV="1">
          <a:off x="6224223" y="5029200"/>
          <a:ext cx="370742" cy="161925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57152</xdr:colOff>
      <xdr:row>32</xdr:row>
      <xdr:rowOff>91586</xdr:rowOff>
    </xdr:from>
    <xdr:to>
      <xdr:col>16</xdr:col>
      <xdr:colOff>59350</xdr:colOff>
      <xdr:row>33</xdr:row>
      <xdr:rowOff>147157</xdr:rowOff>
    </xdr:to>
    <xdr:cxnSp macro="">
      <xdr:nvCxnSpPr>
        <xdr:cNvPr id="138" name="Соединительная линия уступом 137"/>
        <xdr:cNvCxnSpPr>
          <a:stCxn id="9" idx="1"/>
          <a:endCxn id="10" idx="1"/>
        </xdr:cNvCxnSpPr>
      </xdr:nvCxnSpPr>
      <xdr:spPr>
        <a:xfrm rot="10800000" flipH="1" flipV="1">
          <a:off x="5697609" y="5955673"/>
          <a:ext cx="2198" cy="221223"/>
        </a:xfrm>
        <a:prstGeom prst="bentConnector3">
          <a:avLst>
            <a:gd name="adj1" fmla="val -10400364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40300</xdr:colOff>
      <xdr:row>96</xdr:row>
      <xdr:rowOff>149091</xdr:rowOff>
    </xdr:from>
    <xdr:to>
      <xdr:col>20</xdr:col>
      <xdr:colOff>269633</xdr:colOff>
      <xdr:row>98</xdr:row>
      <xdr:rowOff>6949</xdr:rowOff>
    </xdr:to>
    <xdr:sp macro="" textlink="">
      <xdr:nvSpPr>
        <xdr:cNvPr id="376" name="Скругленный прямоугольник 380"/>
        <xdr:cNvSpPr>
          <a:spLocks noChangeArrowheads="1"/>
        </xdr:cNvSpPr>
      </xdr:nvSpPr>
      <xdr:spPr bwMode="auto">
        <a:xfrm>
          <a:off x="6605223" y="16949726"/>
          <a:ext cx="537064" cy="18024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40300</xdr:colOff>
      <xdr:row>98</xdr:row>
      <xdr:rowOff>88886</xdr:rowOff>
    </xdr:from>
    <xdr:to>
      <xdr:col>20</xdr:col>
      <xdr:colOff>269633</xdr:colOff>
      <xdr:row>99</xdr:row>
      <xdr:rowOff>12367</xdr:rowOff>
    </xdr:to>
    <xdr:sp macro="" textlink="">
      <xdr:nvSpPr>
        <xdr:cNvPr id="377" name="Скругленный прямоугольник 380"/>
        <xdr:cNvSpPr>
          <a:spLocks noChangeArrowheads="1"/>
        </xdr:cNvSpPr>
      </xdr:nvSpPr>
      <xdr:spPr bwMode="auto">
        <a:xfrm>
          <a:off x="6600126" y="18012451"/>
          <a:ext cx="535790" cy="180242"/>
        </a:xfrm>
        <a:prstGeom prst="roundRect">
          <a:avLst>
            <a:gd name="adj" fmla="val 16667"/>
          </a:avLst>
        </a:prstGeom>
        <a:noFill/>
        <a:ln w="127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9526</xdr:colOff>
      <xdr:row>53</xdr:row>
      <xdr:rowOff>19204</xdr:rowOff>
    </xdr:from>
    <xdr:to>
      <xdr:col>17</xdr:col>
      <xdr:colOff>16437</xdr:colOff>
      <xdr:row>59</xdr:row>
      <xdr:rowOff>157177</xdr:rowOff>
    </xdr:to>
    <xdr:cxnSp macro="">
      <xdr:nvCxnSpPr>
        <xdr:cNvPr id="424" name="Соединительная линия уступом 423"/>
        <xdr:cNvCxnSpPr>
          <a:stCxn id="35" idx="2"/>
          <a:endCxn id="36" idx="0"/>
        </xdr:cNvCxnSpPr>
      </xdr:nvCxnSpPr>
      <xdr:spPr>
        <a:xfrm rot="5400000">
          <a:off x="5395227" y="9763600"/>
          <a:ext cx="1134434" cy="6911"/>
        </a:xfrm>
        <a:prstGeom prst="bentConnector3">
          <a:avLst>
            <a:gd name="adj1" fmla="val 50000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268246</xdr:colOff>
      <xdr:row>54</xdr:row>
      <xdr:rowOff>193074</xdr:rowOff>
    </xdr:from>
    <xdr:to>
      <xdr:col>19</xdr:col>
      <xdr:colOff>307177</xdr:colOff>
      <xdr:row>61</xdr:row>
      <xdr:rowOff>17179</xdr:rowOff>
    </xdr:to>
    <xdr:cxnSp macro="">
      <xdr:nvCxnSpPr>
        <xdr:cNvPr id="427" name="Соединительная линия уступом 426"/>
        <xdr:cNvCxnSpPr>
          <a:stCxn id="34" idx="2"/>
          <a:endCxn id="37" idx="0"/>
        </xdr:cNvCxnSpPr>
      </xdr:nvCxnSpPr>
      <xdr:spPr>
        <a:xfrm rot="16200000" flipH="1">
          <a:off x="6328784" y="10389394"/>
          <a:ext cx="1072653" cy="38931"/>
        </a:xfrm>
        <a:prstGeom prst="bentConnector3">
          <a:avLst>
            <a:gd name="adj1" fmla="val 50000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280206</xdr:colOff>
      <xdr:row>64</xdr:row>
      <xdr:rowOff>168519</xdr:rowOff>
    </xdr:from>
    <xdr:to>
      <xdr:col>22</xdr:col>
      <xdr:colOff>282138</xdr:colOff>
      <xdr:row>67</xdr:row>
      <xdr:rowOff>5128</xdr:rowOff>
    </xdr:to>
    <xdr:cxnSp macro="">
      <xdr:nvCxnSpPr>
        <xdr:cNvPr id="435" name="Соединительная линия уступом 434"/>
        <xdr:cNvCxnSpPr>
          <a:stCxn id="42" idx="2"/>
          <a:endCxn id="44" idx="0"/>
        </xdr:cNvCxnSpPr>
      </xdr:nvCxnSpPr>
      <xdr:spPr>
        <a:xfrm rot="16200000" flipH="1">
          <a:off x="7550579" y="11457242"/>
          <a:ext cx="437416" cy="1932"/>
        </a:xfrm>
        <a:prstGeom prst="bentConnector3">
          <a:avLst>
            <a:gd name="adj1" fmla="val 50000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281645</xdr:colOff>
      <xdr:row>31</xdr:row>
      <xdr:rowOff>90854</xdr:rowOff>
    </xdr:from>
    <xdr:to>
      <xdr:col>20</xdr:col>
      <xdr:colOff>268899</xdr:colOff>
      <xdr:row>72</xdr:row>
      <xdr:rowOff>153865</xdr:rowOff>
    </xdr:to>
    <xdr:cxnSp macro="">
      <xdr:nvCxnSpPr>
        <xdr:cNvPr id="451" name="Соединительная линия уступом 450"/>
        <xdr:cNvCxnSpPr>
          <a:stCxn id="8" idx="3"/>
          <a:endCxn id="48" idx="0"/>
        </xdr:cNvCxnSpPr>
      </xdr:nvCxnSpPr>
      <xdr:spPr>
        <a:xfrm flipH="1">
          <a:off x="5000183" y="5029200"/>
          <a:ext cx="2141370" cy="7814896"/>
        </a:xfrm>
        <a:prstGeom prst="bentConnector4">
          <a:avLst>
            <a:gd name="adj1" fmla="val -8280"/>
            <a:gd name="adj2" fmla="val 96541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124561</xdr:colOff>
      <xdr:row>48</xdr:row>
      <xdr:rowOff>3210</xdr:rowOff>
    </xdr:from>
    <xdr:to>
      <xdr:col>22</xdr:col>
      <xdr:colOff>25520</xdr:colOff>
      <xdr:row>75</xdr:row>
      <xdr:rowOff>113109</xdr:rowOff>
    </xdr:to>
    <xdr:grpSp>
      <xdr:nvGrpSpPr>
        <xdr:cNvPr id="497" name="Группа 496"/>
        <xdr:cNvGrpSpPr/>
      </xdr:nvGrpSpPr>
      <xdr:grpSpPr>
        <a:xfrm>
          <a:off x="5458561" y="8675101"/>
          <a:ext cx="2046155" cy="5071182"/>
          <a:chOff x="5446655" y="8397116"/>
          <a:chExt cx="2026224" cy="4937884"/>
        </a:xfrm>
      </xdr:grpSpPr>
      <xdr:cxnSp macro="">
        <xdr:nvCxnSpPr>
          <xdr:cNvPr id="107" name="Соединительная линия уступом 106"/>
          <xdr:cNvCxnSpPr>
            <a:endCxn id="53" idx="1"/>
          </xdr:cNvCxnSpPr>
        </xdr:nvCxnSpPr>
        <xdr:spPr>
          <a:xfrm flipV="1">
            <a:off x="7018734" y="13143257"/>
            <a:ext cx="451416" cy="191743"/>
          </a:xfrm>
          <a:prstGeom prst="bentConnector3">
            <a:avLst>
              <a:gd name="adj1" fmla="val 50000"/>
            </a:avLst>
          </a:prstGeom>
          <a:ln w="12700">
            <a:tailEnd type="arrow"/>
          </a:ln>
        </xdr:spPr>
        <xdr:style>
          <a:lnRef idx="2">
            <a:schemeClr val="accent2"/>
          </a:lnRef>
          <a:fillRef idx="0">
            <a:schemeClr val="accent2"/>
          </a:fillRef>
          <a:effectRef idx="1">
            <a:schemeClr val="accent2"/>
          </a:effectRef>
          <a:fontRef idx="minor">
            <a:schemeClr val="tx1"/>
          </a:fontRef>
        </xdr:style>
      </xdr:cxnSp>
      <xdr:grpSp>
        <xdr:nvGrpSpPr>
          <xdr:cNvPr id="468" name="Группа 467"/>
          <xdr:cNvGrpSpPr/>
        </xdr:nvGrpSpPr>
        <xdr:grpSpPr>
          <a:xfrm>
            <a:off x="5446655" y="8397116"/>
            <a:ext cx="2026224" cy="4936234"/>
            <a:chOff x="5458561" y="8363229"/>
            <a:chExt cx="2055074" cy="4922038"/>
          </a:xfrm>
        </xdr:grpSpPr>
        <xdr:cxnSp macro="">
          <xdr:nvCxnSpPr>
            <xdr:cNvPr id="81" name="Соединительная линия уступом 80"/>
            <xdr:cNvCxnSpPr>
              <a:endCxn id="52" idx="1"/>
            </xdr:cNvCxnSpPr>
          </xdr:nvCxnSpPr>
          <xdr:spPr>
            <a:xfrm rot="16200000" flipH="1">
              <a:off x="4096745" y="9868377"/>
              <a:ext cx="4778706" cy="2055074"/>
            </a:xfrm>
            <a:prstGeom prst="bentConnector2">
              <a:avLst/>
            </a:prstGeom>
            <a:ln w="12700">
              <a:tailEnd type="arrow"/>
            </a:ln>
          </xdr:spPr>
          <xdr:style>
            <a:lnRef idx="2">
              <a:schemeClr val="accent2"/>
            </a:lnRef>
            <a:fillRef idx="0">
              <a:schemeClr val="accent2"/>
            </a:fillRef>
            <a:effectRef idx="1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463" name="Соединительная линия уступом 462"/>
            <xdr:cNvCxnSpPr>
              <a:stCxn id="33" idx="2"/>
            </xdr:cNvCxnSpPr>
          </xdr:nvCxnSpPr>
          <xdr:spPr>
            <a:xfrm rot="5400000">
              <a:off x="5631641" y="8204803"/>
              <a:ext cx="157983" cy="474835"/>
            </a:xfrm>
            <a:prstGeom prst="bentConnector2">
              <a:avLst/>
            </a:prstGeom>
            <a:ln w="12700">
              <a:tailEnd type="none"/>
            </a:ln>
          </xdr:spPr>
          <xdr:style>
            <a:lnRef idx="2">
              <a:schemeClr val="accent2"/>
            </a:lnRef>
            <a:fillRef idx="0">
              <a:schemeClr val="accent2"/>
            </a:fillRef>
            <a:effectRef idx="1">
              <a:schemeClr val="accent2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22</xdr:col>
      <xdr:colOff>281501</xdr:colOff>
      <xdr:row>68</xdr:row>
      <xdr:rowOff>13921</xdr:rowOff>
    </xdr:from>
    <xdr:to>
      <xdr:col>22</xdr:col>
      <xdr:colOff>285429</xdr:colOff>
      <xdr:row>68</xdr:row>
      <xdr:rowOff>317833</xdr:rowOff>
    </xdr:to>
    <xdr:cxnSp macro="">
      <xdr:nvCxnSpPr>
        <xdr:cNvPr id="475" name="Соединительная линия уступом 474"/>
        <xdr:cNvCxnSpPr>
          <a:stCxn id="44" idx="2"/>
          <a:endCxn id="47" idx="0"/>
        </xdr:cNvCxnSpPr>
      </xdr:nvCxnSpPr>
      <xdr:spPr>
        <a:xfrm rot="16200000" flipH="1">
          <a:off x="7610705" y="12438739"/>
          <a:ext cx="303912" cy="3928"/>
        </a:xfrm>
        <a:prstGeom prst="bentConnector3">
          <a:avLst>
            <a:gd name="adj1" fmla="val 50000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11171</xdr:colOff>
      <xdr:row>70</xdr:row>
      <xdr:rowOff>11344</xdr:rowOff>
    </xdr:from>
    <xdr:to>
      <xdr:col>29</xdr:col>
      <xdr:colOff>254145</xdr:colOff>
      <xdr:row>77</xdr:row>
      <xdr:rowOff>99404</xdr:rowOff>
    </xdr:to>
    <xdr:cxnSp macro="">
      <xdr:nvCxnSpPr>
        <xdr:cNvPr id="482" name="Соединительная линия уступом 481"/>
        <xdr:cNvCxnSpPr>
          <a:stCxn id="49" idx="0"/>
          <a:endCxn id="55" idx="3"/>
        </xdr:cNvCxnSpPr>
      </xdr:nvCxnSpPr>
      <xdr:spPr>
        <a:xfrm rot="16200000" flipH="1">
          <a:off x="8619456" y="12435450"/>
          <a:ext cx="1260825" cy="1153802"/>
        </a:xfrm>
        <a:prstGeom prst="bentConnector4">
          <a:avLst>
            <a:gd name="adj1" fmla="val -18131"/>
            <a:gd name="adj2" fmla="val 119813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260764</xdr:colOff>
      <xdr:row>70</xdr:row>
      <xdr:rowOff>95971</xdr:rowOff>
    </xdr:from>
    <xdr:to>
      <xdr:col>26</xdr:col>
      <xdr:colOff>277642</xdr:colOff>
      <xdr:row>76</xdr:row>
      <xdr:rowOff>94202</xdr:rowOff>
    </xdr:to>
    <xdr:cxnSp macro="">
      <xdr:nvCxnSpPr>
        <xdr:cNvPr id="483" name="Соединительная линия уступом 482"/>
        <xdr:cNvCxnSpPr>
          <a:stCxn id="49" idx="3"/>
          <a:endCxn id="54" idx="3"/>
        </xdr:cNvCxnSpPr>
      </xdr:nvCxnSpPr>
      <xdr:spPr>
        <a:xfrm flipH="1">
          <a:off x="8979802" y="12412529"/>
          <a:ext cx="16878" cy="1016673"/>
        </a:xfrm>
        <a:prstGeom prst="bentConnector3">
          <a:avLst>
            <a:gd name="adj1" fmla="val -1354426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291283</xdr:colOff>
      <xdr:row>73</xdr:row>
      <xdr:rowOff>24659</xdr:rowOff>
    </xdr:from>
    <xdr:to>
      <xdr:col>28</xdr:col>
      <xdr:colOff>292849</xdr:colOff>
      <xdr:row>77</xdr:row>
      <xdr:rowOff>14274</xdr:rowOff>
    </xdr:to>
    <xdr:cxnSp macro="">
      <xdr:nvCxnSpPr>
        <xdr:cNvPr id="521" name="Соединительная линия уступом 520"/>
        <xdr:cNvCxnSpPr>
          <a:stCxn id="50" idx="2"/>
          <a:endCxn id="55" idx="0"/>
        </xdr:cNvCxnSpPr>
      </xdr:nvCxnSpPr>
      <xdr:spPr>
        <a:xfrm rot="5400000">
          <a:off x="9244806" y="13240574"/>
          <a:ext cx="632552" cy="1566"/>
        </a:xfrm>
        <a:prstGeom prst="bentConnector3">
          <a:avLst>
            <a:gd name="adj1" fmla="val 50000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11044</xdr:colOff>
      <xdr:row>80</xdr:row>
      <xdr:rowOff>92369</xdr:rowOff>
    </xdr:from>
    <xdr:to>
      <xdr:col>22</xdr:col>
      <xdr:colOff>32193</xdr:colOff>
      <xdr:row>85</xdr:row>
      <xdr:rowOff>86834</xdr:rowOff>
    </xdr:to>
    <xdr:cxnSp macro="">
      <xdr:nvCxnSpPr>
        <xdr:cNvPr id="537" name="Соединительная линия уступом 536"/>
        <xdr:cNvCxnSpPr>
          <a:stCxn id="59" idx="1"/>
          <a:endCxn id="61" idx="1"/>
        </xdr:cNvCxnSpPr>
      </xdr:nvCxnSpPr>
      <xdr:spPr>
        <a:xfrm rot="10800000" flipV="1">
          <a:off x="7458403" y="14117932"/>
          <a:ext cx="21149" cy="994590"/>
        </a:xfrm>
        <a:prstGeom prst="bentConnector3">
          <a:avLst>
            <a:gd name="adj1" fmla="val 1180902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40300</xdr:colOff>
      <xdr:row>97</xdr:row>
      <xdr:rowOff>78021</xdr:rowOff>
    </xdr:from>
    <xdr:to>
      <xdr:col>19</xdr:col>
      <xdr:colOff>53000</xdr:colOff>
      <xdr:row>98</xdr:row>
      <xdr:rowOff>179008</xdr:rowOff>
    </xdr:to>
    <xdr:cxnSp macro="">
      <xdr:nvCxnSpPr>
        <xdr:cNvPr id="544" name="Соединительная линия уступом 543"/>
        <xdr:cNvCxnSpPr>
          <a:stCxn id="377" idx="1"/>
          <a:endCxn id="376" idx="1"/>
        </xdr:cNvCxnSpPr>
      </xdr:nvCxnSpPr>
      <xdr:spPr>
        <a:xfrm rot="10800000">
          <a:off x="6600126" y="17835934"/>
          <a:ext cx="12700" cy="266639"/>
        </a:xfrm>
        <a:prstGeom prst="bentConnector3">
          <a:avLst>
            <a:gd name="adj1" fmla="val 1800000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270289</xdr:colOff>
      <xdr:row>87</xdr:row>
      <xdr:rowOff>94895</xdr:rowOff>
    </xdr:from>
    <xdr:to>
      <xdr:col>28</xdr:col>
      <xdr:colOff>24913</xdr:colOff>
      <xdr:row>88</xdr:row>
      <xdr:rowOff>86231</xdr:rowOff>
    </xdr:to>
    <xdr:cxnSp macro="">
      <xdr:nvCxnSpPr>
        <xdr:cNvPr id="574" name="Соединительная линия уступом 573"/>
        <xdr:cNvCxnSpPr>
          <a:stCxn id="63" idx="3"/>
          <a:endCxn id="64" idx="1"/>
        </xdr:cNvCxnSpPr>
      </xdr:nvCxnSpPr>
      <xdr:spPr>
        <a:xfrm>
          <a:off x="8932086" y="15519442"/>
          <a:ext cx="361843" cy="152070"/>
        </a:xfrm>
        <a:prstGeom prst="bentConnector3">
          <a:avLst>
            <a:gd name="adj1" fmla="val 50000"/>
          </a:avLst>
        </a:prstGeom>
        <a:ln w="12700"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300809</xdr:colOff>
      <xdr:row>90</xdr:row>
      <xdr:rowOff>17307</xdr:rowOff>
    </xdr:from>
    <xdr:to>
      <xdr:col>32</xdr:col>
      <xdr:colOff>4528</xdr:colOff>
      <xdr:row>91</xdr:row>
      <xdr:rowOff>282</xdr:rowOff>
    </xdr:to>
    <xdr:cxnSp macro="">
      <xdr:nvCxnSpPr>
        <xdr:cNvPr id="578" name="Соединительная линия уступом 577"/>
        <xdr:cNvCxnSpPr>
          <a:stCxn id="67" idx="0"/>
          <a:endCxn id="65" idx="2"/>
        </xdr:cNvCxnSpPr>
      </xdr:nvCxnSpPr>
      <xdr:spPr>
        <a:xfrm rot="16200000" flipV="1">
          <a:off x="10412462" y="15992248"/>
          <a:ext cx="143709" cy="7328"/>
        </a:xfrm>
        <a:prstGeom prst="bentConnector3">
          <a:avLst>
            <a:gd name="adj1" fmla="val 50000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24811</xdr:colOff>
      <xdr:row>77</xdr:row>
      <xdr:rowOff>99405</xdr:rowOff>
    </xdr:from>
    <xdr:to>
      <xdr:col>28</xdr:col>
      <xdr:colOff>28474</xdr:colOff>
      <xdr:row>90</xdr:row>
      <xdr:rowOff>83692</xdr:rowOff>
    </xdr:to>
    <xdr:cxnSp macro="">
      <xdr:nvCxnSpPr>
        <xdr:cNvPr id="581" name="Соединительная линия уступом 580"/>
        <xdr:cNvCxnSpPr>
          <a:stCxn id="55" idx="1"/>
          <a:endCxn id="66" idx="1"/>
        </xdr:cNvCxnSpPr>
      </xdr:nvCxnSpPr>
      <xdr:spPr>
        <a:xfrm rot="10800000" flipH="1" flipV="1">
          <a:off x="9293827" y="13642764"/>
          <a:ext cx="3663" cy="2347678"/>
        </a:xfrm>
        <a:prstGeom prst="bentConnector3">
          <a:avLst>
            <a:gd name="adj1" fmla="val -6240786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69757</xdr:colOff>
      <xdr:row>92</xdr:row>
      <xdr:rowOff>15943</xdr:rowOff>
    </xdr:from>
    <xdr:to>
      <xdr:col>32</xdr:col>
      <xdr:colOff>1872</xdr:colOff>
      <xdr:row>92</xdr:row>
      <xdr:rowOff>149981</xdr:rowOff>
    </xdr:to>
    <xdr:cxnSp macro="">
      <xdr:nvCxnSpPr>
        <xdr:cNvPr id="586" name="Соединительная линия уступом 585"/>
        <xdr:cNvCxnSpPr>
          <a:stCxn id="68" idx="1"/>
          <a:endCxn id="67" idx="2"/>
        </xdr:cNvCxnSpPr>
      </xdr:nvCxnSpPr>
      <xdr:spPr>
        <a:xfrm rot="10800000" flipH="1">
          <a:off x="10354183" y="16684693"/>
          <a:ext cx="241034" cy="134038"/>
        </a:xfrm>
        <a:prstGeom prst="bentConnector4">
          <a:avLst>
            <a:gd name="adj1" fmla="val -94841"/>
            <a:gd name="adj2" fmla="val 85281"/>
          </a:avLst>
        </a:prstGeom>
        <a:ln w="12700">
          <a:headEnd type="arrow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0"/>
  <sheetViews>
    <sheetView topLeftCell="B1" zoomScale="124" zoomScaleNormal="124" workbookViewId="0">
      <selection activeCell="AV8" sqref="AV8"/>
    </sheetView>
  </sheetViews>
  <sheetFormatPr defaultRowHeight="15" x14ac:dyDescent="0.25"/>
  <cols>
    <col min="1" max="1" width="1.140625" hidden="1" customWidth="1"/>
    <col min="2" max="3" width="1.7109375" customWidth="1"/>
    <col min="4" max="5" width="1.42578125" customWidth="1"/>
    <col min="6" max="6" width="1.28515625" customWidth="1"/>
    <col min="7" max="7" width="1.7109375" customWidth="1"/>
    <col min="8" max="8" width="1.5703125" customWidth="1"/>
    <col min="9" max="10" width="1.28515625" customWidth="1"/>
    <col min="11" max="11" width="1.5703125" customWidth="1"/>
    <col min="12" max="12" width="1.85546875" customWidth="1"/>
    <col min="13" max="13" width="2.140625" customWidth="1"/>
    <col min="14" max="15" width="1.85546875" customWidth="1"/>
    <col min="16" max="16" width="2" customWidth="1"/>
    <col min="17" max="17" width="2.140625" customWidth="1"/>
    <col min="18" max="18" width="2" customWidth="1"/>
    <col min="19" max="19" width="2.140625" customWidth="1"/>
    <col min="20" max="20" width="1.85546875" customWidth="1"/>
    <col min="21" max="22" width="2.140625" customWidth="1"/>
    <col min="23" max="23" width="1.7109375" customWidth="1"/>
    <col min="24" max="24" width="2.140625" customWidth="1"/>
    <col min="25" max="25" width="1.85546875" customWidth="1"/>
    <col min="26" max="26" width="1.7109375" customWidth="1"/>
    <col min="27" max="27" width="2.140625" customWidth="1"/>
    <col min="28" max="28" width="1.7109375" customWidth="1"/>
    <col min="29" max="29" width="2.5703125" customWidth="1"/>
    <col min="30" max="30" width="2.28515625" customWidth="1"/>
    <col min="31" max="32" width="2" customWidth="1"/>
    <col min="33" max="33" width="2.42578125" customWidth="1"/>
    <col min="34" max="34" width="2" customWidth="1"/>
    <col min="35" max="36" width="1.7109375" customWidth="1"/>
    <col min="37" max="37" width="2" customWidth="1"/>
    <col min="38" max="38" width="2.28515625" customWidth="1"/>
    <col min="39" max="39" width="1.7109375" customWidth="1"/>
    <col min="40" max="42" width="2.140625" customWidth="1"/>
    <col min="43" max="43" width="2.28515625" customWidth="1"/>
    <col min="44" max="44" width="2" customWidth="1"/>
    <col min="45" max="45" width="2.28515625" customWidth="1"/>
    <col min="46" max="46" width="2.140625" customWidth="1"/>
    <col min="47" max="48" width="2" customWidth="1"/>
    <col min="49" max="49" width="1.85546875" customWidth="1"/>
    <col min="50" max="50" width="2" customWidth="1"/>
    <col min="51" max="51" width="1.85546875" customWidth="1"/>
    <col min="52" max="52" width="2.140625" customWidth="1"/>
    <col min="53" max="53" width="3.140625" customWidth="1"/>
    <col min="54" max="54" width="2.42578125" customWidth="1"/>
    <col min="55" max="55" width="3.7109375" customWidth="1"/>
    <col min="56" max="56" width="0" hidden="1" customWidth="1"/>
    <col min="57" max="57" width="3.42578125" customWidth="1"/>
    <col min="58" max="58" width="0" hidden="1" customWidth="1"/>
    <col min="59" max="59" width="2.7109375" customWidth="1"/>
    <col min="60" max="60" width="3" customWidth="1"/>
    <col min="61" max="61" width="0" hidden="1" customWidth="1"/>
    <col min="62" max="62" width="2.85546875" customWidth="1"/>
    <col min="63" max="63" width="0" hidden="1" customWidth="1"/>
    <col min="64" max="64" width="2.85546875" customWidth="1"/>
    <col min="65" max="65" width="0" hidden="1" customWidth="1"/>
    <col min="66" max="66" width="3.140625" customWidth="1"/>
    <col min="67" max="67" width="0" hidden="1" customWidth="1"/>
    <col min="68" max="68" width="4.140625" customWidth="1"/>
  </cols>
  <sheetData>
    <row r="1" spans="1:68" s="3" customFormat="1" ht="15" customHeight="1" x14ac:dyDescent="0.2">
      <c r="A1" s="2"/>
      <c r="B1" s="477" t="s">
        <v>91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  <c r="BB1" s="478"/>
      <c r="BC1" s="478"/>
      <c r="BD1" s="478"/>
      <c r="BE1" s="478"/>
      <c r="BF1" s="478"/>
      <c r="BG1" s="478"/>
      <c r="BH1" s="478"/>
      <c r="BI1" s="478"/>
      <c r="BJ1" s="478"/>
      <c r="BK1" s="478"/>
      <c r="BL1" s="57"/>
      <c r="BM1" s="57"/>
      <c r="BN1" s="57"/>
      <c r="BO1" s="57"/>
      <c r="BP1" s="58"/>
    </row>
    <row r="2" spans="1:68" s="3" customFormat="1" ht="11.25" x14ac:dyDescent="0.2">
      <c r="A2" s="2"/>
      <c r="B2" s="479" t="s">
        <v>92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0"/>
      <c r="AO2" s="480"/>
      <c r="AP2" s="480"/>
      <c r="AQ2" s="480"/>
      <c r="AR2" s="480"/>
      <c r="AS2" s="480"/>
      <c r="AT2" s="480"/>
      <c r="AU2" s="480"/>
      <c r="AV2" s="480"/>
      <c r="AW2" s="480"/>
      <c r="AX2" s="480"/>
      <c r="AY2" s="480"/>
      <c r="AZ2" s="480"/>
      <c r="BA2" s="480"/>
      <c r="BB2" s="480"/>
      <c r="BC2" s="480"/>
      <c r="BD2" s="480"/>
      <c r="BE2" s="480"/>
      <c r="BF2" s="480"/>
      <c r="BG2" s="480"/>
      <c r="BH2" s="480"/>
      <c r="BI2" s="480"/>
      <c r="BJ2" s="480"/>
      <c r="BK2" s="480"/>
      <c r="BL2" s="480"/>
      <c r="BM2" s="480"/>
      <c r="BN2" s="55"/>
      <c r="BO2" s="55"/>
      <c r="BP2" s="59"/>
    </row>
    <row r="3" spans="1:68" s="3" customFormat="1" ht="11.25" x14ac:dyDescent="0.2">
      <c r="A3" s="4"/>
      <c r="B3" s="481" t="s">
        <v>93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2"/>
      <c r="AF3" s="482"/>
      <c r="AG3" s="482"/>
      <c r="AH3" s="482"/>
      <c r="AI3" s="482"/>
      <c r="AJ3" s="482"/>
      <c r="AK3" s="482"/>
      <c r="AL3" s="482"/>
      <c r="AM3" s="482"/>
      <c r="AN3" s="482"/>
      <c r="AO3" s="482"/>
      <c r="AP3" s="482"/>
      <c r="AQ3" s="482"/>
      <c r="AR3" s="482"/>
      <c r="AS3" s="482"/>
      <c r="AT3" s="482"/>
      <c r="AU3" s="482"/>
      <c r="AV3" s="482"/>
      <c r="AW3" s="482"/>
      <c r="AX3" s="482"/>
      <c r="AY3" s="482"/>
      <c r="AZ3" s="482"/>
      <c r="BA3" s="482"/>
      <c r="BB3" s="482"/>
      <c r="BC3" s="482"/>
      <c r="BD3" s="482"/>
      <c r="BE3" s="482"/>
      <c r="BF3" s="482"/>
      <c r="BG3" s="482"/>
      <c r="BH3" s="482"/>
      <c r="BI3" s="482"/>
      <c r="BJ3" s="482"/>
      <c r="BK3" s="482"/>
      <c r="BL3" s="482"/>
      <c r="BM3" s="482"/>
      <c r="BN3" s="75"/>
      <c r="BO3" s="75"/>
      <c r="BP3" s="60"/>
    </row>
    <row r="4" spans="1:68" s="3" customFormat="1" ht="15" customHeight="1" x14ac:dyDescent="0.2">
      <c r="A4" s="5"/>
      <c r="B4" s="6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8"/>
      <c r="P4" s="69" t="s">
        <v>94</v>
      </c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475" t="s">
        <v>95</v>
      </c>
      <c r="AW4" s="475"/>
      <c r="AX4" s="475"/>
      <c r="AY4" s="475"/>
      <c r="AZ4" s="475"/>
      <c r="BA4" s="475"/>
      <c r="BB4" s="475"/>
      <c r="BC4" s="475"/>
      <c r="BD4" s="475"/>
      <c r="BE4" s="475"/>
      <c r="BF4" s="68"/>
      <c r="BG4" s="68"/>
      <c r="BH4" s="70"/>
      <c r="BI4" s="55"/>
      <c r="BJ4" s="55"/>
      <c r="BK4" s="5"/>
      <c r="BL4" s="5"/>
      <c r="BM4" s="5"/>
      <c r="BN4" s="5"/>
      <c r="BO4" s="5"/>
      <c r="BP4" s="60"/>
    </row>
    <row r="5" spans="1:68" x14ac:dyDescent="0.25">
      <c r="A5" s="7"/>
      <c r="B5" s="6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68"/>
      <c r="P5" s="483" t="s">
        <v>104</v>
      </c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3"/>
      <c r="AC5" s="483"/>
      <c r="AD5" s="483"/>
      <c r="AE5" s="483"/>
      <c r="AF5" s="483"/>
      <c r="AG5" s="483"/>
      <c r="AH5" s="483"/>
      <c r="AI5" s="483"/>
      <c r="AJ5" s="483"/>
      <c r="AK5" s="483"/>
      <c r="AL5" s="483"/>
      <c r="AM5" s="483"/>
      <c r="AN5" s="483"/>
      <c r="AO5" s="483"/>
      <c r="AP5" s="483"/>
      <c r="AQ5" s="483"/>
      <c r="AR5" s="483"/>
      <c r="AS5" s="483"/>
      <c r="AT5" s="483"/>
      <c r="AU5" s="483"/>
      <c r="AV5" s="68"/>
      <c r="AW5" s="68"/>
      <c r="AX5" s="68" t="s">
        <v>96</v>
      </c>
      <c r="AY5" s="68"/>
      <c r="AZ5" s="68"/>
      <c r="BA5" s="68"/>
      <c r="BB5" s="68"/>
      <c r="BC5" s="68"/>
      <c r="BD5" s="68"/>
      <c r="BE5" s="68"/>
      <c r="BF5" s="68"/>
      <c r="BG5" s="68"/>
      <c r="BH5" s="70"/>
      <c r="BI5" s="1"/>
      <c r="BJ5" s="1"/>
      <c r="BK5" s="7"/>
      <c r="BL5" s="7"/>
      <c r="BM5" s="7"/>
      <c r="BN5" s="7"/>
      <c r="BO5" s="7"/>
      <c r="BP5" s="60"/>
    </row>
    <row r="6" spans="1:68" x14ac:dyDescent="0.25">
      <c r="A6" s="7"/>
      <c r="B6" s="6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68"/>
      <c r="P6" s="68"/>
      <c r="Q6" s="68"/>
      <c r="R6" s="68"/>
      <c r="S6" s="68"/>
      <c r="T6" s="68"/>
      <c r="U6" s="475" t="s">
        <v>97</v>
      </c>
      <c r="V6" s="475"/>
      <c r="W6" s="475"/>
      <c r="X6" s="475"/>
      <c r="Y6" s="475"/>
      <c r="Z6" s="475"/>
      <c r="AA6" s="475"/>
      <c r="AB6" s="475"/>
      <c r="AC6" s="475"/>
      <c r="AD6" s="475"/>
      <c r="AE6" s="475"/>
      <c r="AF6" s="475"/>
      <c r="AG6" s="475"/>
      <c r="AH6" s="475"/>
      <c r="AI6" s="475"/>
      <c r="AJ6" s="475"/>
      <c r="AK6" s="475"/>
      <c r="AL6" s="475"/>
      <c r="AM6" s="475"/>
      <c r="AN6" s="475"/>
      <c r="AO6" s="475"/>
      <c r="AP6" s="475"/>
      <c r="AQ6" s="68"/>
      <c r="AR6" s="68"/>
      <c r="AS6" s="68"/>
      <c r="AT6" s="68"/>
      <c r="AU6" s="68"/>
      <c r="AV6" s="68"/>
      <c r="AW6" s="68"/>
      <c r="AX6" s="83" t="s">
        <v>131</v>
      </c>
      <c r="AY6" s="76"/>
      <c r="AZ6" s="76"/>
      <c r="BA6" s="76"/>
      <c r="BB6" s="76"/>
      <c r="BC6" s="76"/>
      <c r="BD6" s="76"/>
      <c r="BE6" s="68"/>
      <c r="BF6" s="71"/>
      <c r="BG6" s="71"/>
      <c r="BH6" s="70"/>
      <c r="BI6" s="1"/>
      <c r="BJ6" s="1"/>
      <c r="BK6" s="8"/>
      <c r="BL6" s="7"/>
      <c r="BM6" s="7"/>
      <c r="BN6" s="7"/>
      <c r="BO6" s="7"/>
      <c r="BP6" s="60"/>
    </row>
    <row r="7" spans="1:68" x14ac:dyDescent="0.25">
      <c r="A7" s="7"/>
      <c r="B7" s="6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68"/>
      <c r="P7" s="68"/>
      <c r="Q7" s="68"/>
      <c r="R7" s="68"/>
      <c r="S7" s="68"/>
      <c r="T7" s="68"/>
      <c r="U7" s="68"/>
      <c r="V7" s="68"/>
      <c r="W7" s="475" t="s">
        <v>98</v>
      </c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75"/>
      <c r="AJ7" s="475"/>
      <c r="AK7" s="475"/>
      <c r="AL7" s="69"/>
      <c r="AM7" s="70"/>
      <c r="AN7" s="69"/>
      <c r="AO7" s="68"/>
      <c r="AP7" s="68"/>
      <c r="AQ7" s="68"/>
      <c r="AR7" s="68"/>
      <c r="AS7" s="68"/>
      <c r="AT7" s="68"/>
      <c r="AU7" s="68"/>
      <c r="AV7" s="68"/>
      <c r="AW7" s="68"/>
      <c r="AX7" s="69" t="s">
        <v>99</v>
      </c>
      <c r="AY7" s="69"/>
      <c r="AZ7" s="69"/>
      <c r="BA7" s="69"/>
      <c r="BB7" s="69"/>
      <c r="BC7" s="68"/>
      <c r="BD7" s="68"/>
      <c r="BE7" s="68"/>
      <c r="BF7" s="68"/>
      <c r="BG7" s="68"/>
      <c r="BH7" s="70"/>
      <c r="BI7" s="1"/>
      <c r="BJ7" s="1"/>
      <c r="BK7" s="7"/>
      <c r="BL7" s="7"/>
      <c r="BM7" s="7"/>
      <c r="BN7" s="7"/>
      <c r="BO7" s="7"/>
      <c r="BP7" s="60"/>
    </row>
    <row r="8" spans="1:68" x14ac:dyDescent="0.25">
      <c r="A8" s="7"/>
      <c r="B8" s="62"/>
      <c r="C8" s="7"/>
      <c r="D8" s="7"/>
      <c r="E8" s="7"/>
      <c r="F8" s="7"/>
      <c r="G8" s="7"/>
      <c r="H8" s="475" t="s">
        <v>100</v>
      </c>
      <c r="I8" s="475"/>
      <c r="J8" s="475"/>
      <c r="K8" s="475"/>
      <c r="L8" s="475"/>
      <c r="M8" s="475"/>
      <c r="N8" s="475"/>
      <c r="O8" s="475"/>
      <c r="P8" s="475"/>
      <c r="Q8" s="475"/>
      <c r="R8" s="475"/>
      <c r="S8" s="475"/>
      <c r="T8" s="475"/>
      <c r="U8" s="475"/>
      <c r="V8" s="475"/>
      <c r="W8" s="475"/>
      <c r="X8" s="475"/>
      <c r="Y8" s="475"/>
      <c r="Z8" s="69"/>
      <c r="AA8" s="69"/>
      <c r="AB8" s="475" t="s">
        <v>101</v>
      </c>
      <c r="AC8" s="475"/>
      <c r="AD8" s="475"/>
      <c r="AE8" s="475"/>
      <c r="AF8" s="475"/>
      <c r="AG8" s="475"/>
      <c r="AH8" s="475"/>
      <c r="AI8" s="69"/>
      <c r="AJ8" s="68"/>
      <c r="AK8" s="68"/>
      <c r="AL8" s="69" t="s">
        <v>102</v>
      </c>
      <c r="AM8" s="69"/>
      <c r="AN8" s="69"/>
      <c r="AO8" s="69"/>
      <c r="AP8" s="69"/>
      <c r="AQ8" s="69"/>
      <c r="AR8" s="69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7"/>
      <c r="BJ8" s="7"/>
      <c r="BK8" s="7"/>
      <c r="BL8" s="7"/>
      <c r="BM8" s="7"/>
      <c r="BN8" s="7"/>
      <c r="BO8" s="7"/>
      <c r="BP8" s="60"/>
    </row>
    <row r="9" spans="1:68" x14ac:dyDescent="0.25">
      <c r="A9" s="7"/>
      <c r="B9" s="6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68"/>
      <c r="P9" s="68"/>
      <c r="Q9" s="68"/>
      <c r="R9" s="68"/>
      <c r="S9" s="68"/>
      <c r="T9" s="68"/>
      <c r="U9" s="68"/>
      <c r="V9" s="69"/>
      <c r="W9" s="69"/>
      <c r="X9" s="69"/>
      <c r="Y9" s="69"/>
      <c r="Z9" s="69"/>
      <c r="AA9" s="69"/>
      <c r="AB9" s="69"/>
      <c r="AC9" s="69"/>
      <c r="AD9" s="68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7"/>
      <c r="BJ9" s="7"/>
      <c r="BK9" s="7"/>
      <c r="BL9" s="7"/>
      <c r="BM9" s="7"/>
      <c r="BN9" s="7"/>
      <c r="BO9" s="7"/>
      <c r="BP9" s="60"/>
    </row>
    <row r="10" spans="1:68" ht="15.75" thickBot="1" x14ac:dyDescent="0.3">
      <c r="A10" s="7"/>
      <c r="B10" s="6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476" t="s">
        <v>103</v>
      </c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  <c r="AG10" s="476"/>
      <c r="AH10" s="476"/>
      <c r="AI10" s="476"/>
      <c r="AJ10" s="476"/>
      <c r="AK10" s="476"/>
      <c r="AL10" s="476"/>
      <c r="AM10" s="476"/>
      <c r="AN10" s="476"/>
      <c r="AO10" s="476"/>
      <c r="AP10" s="476"/>
      <c r="AQ10" s="476"/>
      <c r="AR10" s="476"/>
      <c r="AS10" s="476"/>
      <c r="AT10" s="476"/>
      <c r="AU10" s="476"/>
      <c r="AV10" s="476"/>
      <c r="AW10" s="476"/>
      <c r="AX10" s="476"/>
      <c r="AY10" s="476"/>
      <c r="AZ10" s="476"/>
      <c r="BA10" s="476"/>
      <c r="BB10" s="476"/>
      <c r="BC10" s="68"/>
      <c r="BD10" s="68"/>
      <c r="BE10" s="68"/>
      <c r="BF10" s="68"/>
      <c r="BG10" s="68"/>
      <c r="BH10" s="68"/>
      <c r="BI10" s="7"/>
      <c r="BJ10" s="7"/>
      <c r="BK10" s="7"/>
      <c r="BL10" s="7"/>
      <c r="BM10" s="7"/>
      <c r="BN10" s="7"/>
      <c r="BO10" s="7"/>
      <c r="BP10" s="60"/>
    </row>
    <row r="11" spans="1:68" x14ac:dyDescent="0.25">
      <c r="B11" s="484" t="s">
        <v>65</v>
      </c>
      <c r="C11" s="463" t="s">
        <v>66</v>
      </c>
      <c r="D11" s="464"/>
      <c r="E11" s="464"/>
      <c r="F11" s="464"/>
      <c r="G11" s="465"/>
      <c r="H11" s="9"/>
      <c r="I11" s="463" t="s">
        <v>67</v>
      </c>
      <c r="J11" s="464"/>
      <c r="K11" s="465"/>
      <c r="L11" s="9"/>
      <c r="M11" s="463" t="s">
        <v>68</v>
      </c>
      <c r="N11" s="464"/>
      <c r="O11" s="464"/>
      <c r="P11" s="465"/>
      <c r="Q11" s="463" t="s">
        <v>69</v>
      </c>
      <c r="R11" s="464"/>
      <c r="S11" s="464"/>
      <c r="T11" s="465"/>
      <c r="U11" s="10"/>
      <c r="V11" s="463" t="s">
        <v>70</v>
      </c>
      <c r="W11" s="464"/>
      <c r="X11" s="464"/>
      <c r="Y11" s="465"/>
      <c r="Z11" s="11"/>
      <c r="AA11" s="463" t="s">
        <v>71</v>
      </c>
      <c r="AB11" s="464"/>
      <c r="AC11" s="465"/>
      <c r="AD11" s="9"/>
      <c r="AE11" s="463" t="s">
        <v>72</v>
      </c>
      <c r="AF11" s="465"/>
      <c r="AG11" s="9"/>
      <c r="AH11" s="463" t="s">
        <v>73</v>
      </c>
      <c r="AI11" s="464"/>
      <c r="AJ11" s="465"/>
      <c r="AK11" s="9"/>
      <c r="AL11" s="463" t="s">
        <v>74</v>
      </c>
      <c r="AM11" s="464"/>
      <c r="AN11" s="464"/>
      <c r="AO11" s="465"/>
      <c r="AP11" s="463" t="s">
        <v>75</v>
      </c>
      <c r="AQ11" s="464"/>
      <c r="AR11" s="464"/>
      <c r="AS11" s="465"/>
      <c r="AT11" s="9"/>
      <c r="AU11" s="463" t="s">
        <v>76</v>
      </c>
      <c r="AV11" s="465"/>
      <c r="AW11" s="9"/>
      <c r="AX11" s="463" t="s">
        <v>77</v>
      </c>
      <c r="AY11" s="464"/>
      <c r="AZ11" s="464"/>
      <c r="BA11" s="464"/>
      <c r="BB11" s="465"/>
      <c r="BC11" s="12" t="s">
        <v>78</v>
      </c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54"/>
    </row>
    <row r="12" spans="1:68" x14ac:dyDescent="0.25">
      <c r="B12" s="485"/>
      <c r="C12" s="7"/>
      <c r="D12" s="7"/>
      <c r="E12" s="7"/>
      <c r="F12" s="7"/>
      <c r="G12" s="14"/>
      <c r="H12" s="15"/>
      <c r="I12" s="16"/>
      <c r="J12" s="17"/>
      <c r="K12" s="18"/>
      <c r="L12" s="15"/>
      <c r="M12" s="7"/>
      <c r="N12" s="7"/>
      <c r="O12" s="7"/>
      <c r="P12" s="7"/>
      <c r="Q12" s="16"/>
      <c r="R12" s="17"/>
      <c r="S12" s="7"/>
      <c r="T12" s="18"/>
      <c r="U12" s="14"/>
      <c r="V12" s="19"/>
      <c r="W12" s="17"/>
      <c r="X12" s="17"/>
      <c r="Y12" s="18"/>
      <c r="Z12" s="15"/>
      <c r="AA12" s="17"/>
      <c r="AB12" s="17"/>
      <c r="AC12" s="17"/>
      <c r="AD12" s="15"/>
      <c r="AE12" s="17"/>
      <c r="AF12" s="17"/>
      <c r="AG12" s="15"/>
      <c r="AH12" s="16"/>
      <c r="AI12" s="17"/>
      <c r="AJ12" s="17"/>
      <c r="AK12" s="15"/>
      <c r="AL12" s="7"/>
      <c r="AM12" s="7"/>
      <c r="AN12" s="7"/>
      <c r="AO12" s="7"/>
      <c r="AP12" s="16"/>
      <c r="AQ12" s="17"/>
      <c r="AR12" s="17"/>
      <c r="AS12" s="17"/>
      <c r="AT12" s="15"/>
      <c r="AU12" s="7"/>
      <c r="AV12" s="7"/>
      <c r="AW12" s="19"/>
      <c r="AX12" s="16"/>
      <c r="AY12" s="17"/>
      <c r="AZ12" s="17"/>
      <c r="BA12" s="17"/>
      <c r="BB12" s="18"/>
      <c r="BC12" s="16" t="s">
        <v>79</v>
      </c>
      <c r="BD12" s="18"/>
      <c r="BE12" s="16" t="s">
        <v>80</v>
      </c>
      <c r="BF12" s="18"/>
      <c r="BG12" s="16" t="s">
        <v>81</v>
      </c>
      <c r="BH12" s="16" t="s">
        <v>82</v>
      </c>
      <c r="BI12" s="18"/>
      <c r="BJ12" s="16" t="s">
        <v>83</v>
      </c>
      <c r="BK12" s="18"/>
      <c r="BL12" s="16" t="s">
        <v>84</v>
      </c>
      <c r="BM12" s="18"/>
      <c r="BN12" s="20" t="s">
        <v>85</v>
      </c>
      <c r="BO12" s="18"/>
      <c r="BP12" s="466" t="s">
        <v>65</v>
      </c>
    </row>
    <row r="13" spans="1:68" x14ac:dyDescent="0.25">
      <c r="B13" s="485"/>
      <c r="C13" s="7"/>
      <c r="D13" s="7"/>
      <c r="E13" s="7"/>
      <c r="F13" s="7"/>
      <c r="G13" s="14"/>
      <c r="H13" s="15"/>
      <c r="I13" s="19"/>
      <c r="J13" s="7"/>
      <c r="K13" s="14"/>
      <c r="L13" s="15"/>
      <c r="M13" s="7"/>
      <c r="N13" s="7"/>
      <c r="O13" s="7"/>
      <c r="P13" s="7"/>
      <c r="Q13" s="19"/>
      <c r="R13" s="7"/>
      <c r="S13" s="7"/>
      <c r="T13" s="14"/>
      <c r="U13" s="14"/>
      <c r="V13" s="19"/>
      <c r="W13" s="7"/>
      <c r="X13" s="7"/>
      <c r="Y13" s="14"/>
      <c r="Z13" s="15"/>
      <c r="AA13" s="7"/>
      <c r="AB13" s="7"/>
      <c r="AC13" s="7"/>
      <c r="AD13" s="15"/>
      <c r="AE13" s="7"/>
      <c r="AF13" s="7"/>
      <c r="AG13" s="15"/>
      <c r="AH13" s="19"/>
      <c r="AI13" s="7"/>
      <c r="AJ13" s="7"/>
      <c r="AK13" s="15"/>
      <c r="AL13" s="7"/>
      <c r="AM13" s="7"/>
      <c r="AN13" s="7"/>
      <c r="AO13" s="7"/>
      <c r="AP13" s="19"/>
      <c r="AQ13" s="7"/>
      <c r="AR13" s="7"/>
      <c r="AS13" s="7"/>
      <c r="AT13" s="15"/>
      <c r="AU13" s="7"/>
      <c r="AV13" s="7"/>
      <c r="AW13" s="19"/>
      <c r="AX13" s="19"/>
      <c r="AY13" s="7"/>
      <c r="AZ13" s="7"/>
      <c r="BA13" s="7"/>
      <c r="BB13" s="14"/>
      <c r="BC13" s="19" t="s">
        <v>86</v>
      </c>
      <c r="BD13" s="14"/>
      <c r="BE13" s="19" t="s">
        <v>87</v>
      </c>
      <c r="BF13" s="14"/>
      <c r="BG13" s="19"/>
      <c r="BH13" s="19" t="s">
        <v>88</v>
      </c>
      <c r="BI13" s="14"/>
      <c r="BJ13" s="19" t="s">
        <v>89</v>
      </c>
      <c r="BK13" s="14"/>
      <c r="BL13" s="19"/>
      <c r="BM13" s="14"/>
      <c r="BN13" s="21"/>
      <c r="BO13" s="14"/>
      <c r="BP13" s="467"/>
    </row>
    <row r="14" spans="1:68" x14ac:dyDescent="0.25">
      <c r="B14" s="486"/>
      <c r="C14" s="7">
        <v>1</v>
      </c>
      <c r="D14" s="7">
        <v>2</v>
      </c>
      <c r="E14" s="7">
        <v>3</v>
      </c>
      <c r="F14" s="22">
        <v>4</v>
      </c>
      <c r="G14" s="23">
        <v>5</v>
      </c>
      <c r="H14" s="15">
        <v>6</v>
      </c>
      <c r="I14" s="24">
        <v>7</v>
      </c>
      <c r="J14" s="22">
        <v>8</v>
      </c>
      <c r="K14" s="23">
        <v>9</v>
      </c>
      <c r="L14" s="15">
        <v>10</v>
      </c>
      <c r="M14" s="7">
        <v>11</v>
      </c>
      <c r="N14" s="7">
        <v>12</v>
      </c>
      <c r="O14" s="7">
        <v>13</v>
      </c>
      <c r="P14" s="7">
        <v>14</v>
      </c>
      <c r="Q14" s="24">
        <v>15</v>
      </c>
      <c r="R14" s="22">
        <v>16</v>
      </c>
      <c r="S14" s="7">
        <v>17</v>
      </c>
      <c r="T14" s="14">
        <v>18</v>
      </c>
      <c r="U14" s="14">
        <v>19</v>
      </c>
      <c r="V14" s="19">
        <v>20</v>
      </c>
      <c r="W14" s="22">
        <v>21</v>
      </c>
      <c r="X14" s="22">
        <v>22</v>
      </c>
      <c r="Y14" s="23">
        <v>23</v>
      </c>
      <c r="Z14" s="15">
        <v>24</v>
      </c>
      <c r="AA14" s="22">
        <v>25</v>
      </c>
      <c r="AB14" s="22">
        <v>26</v>
      </c>
      <c r="AC14" s="7">
        <v>27</v>
      </c>
      <c r="AD14" s="15">
        <v>28</v>
      </c>
      <c r="AE14" s="22">
        <v>29</v>
      </c>
      <c r="AF14" s="22">
        <v>30</v>
      </c>
      <c r="AG14" s="15">
        <v>31</v>
      </c>
      <c r="AH14" s="24">
        <v>32</v>
      </c>
      <c r="AI14" s="22">
        <v>33</v>
      </c>
      <c r="AJ14" s="22">
        <v>34</v>
      </c>
      <c r="AK14" s="15">
        <v>35</v>
      </c>
      <c r="AL14" s="7">
        <v>36</v>
      </c>
      <c r="AM14" s="7">
        <v>37</v>
      </c>
      <c r="AN14" s="7">
        <v>38</v>
      </c>
      <c r="AO14" s="23">
        <v>39</v>
      </c>
      <c r="AP14" s="19">
        <v>40</v>
      </c>
      <c r="AQ14" s="7">
        <v>41</v>
      </c>
      <c r="AR14" s="7">
        <v>42</v>
      </c>
      <c r="AS14" s="7">
        <v>43</v>
      </c>
      <c r="AT14" s="15">
        <v>44</v>
      </c>
      <c r="AU14" s="7">
        <v>45</v>
      </c>
      <c r="AV14" s="7">
        <v>46</v>
      </c>
      <c r="AW14" s="19">
        <v>47</v>
      </c>
      <c r="AX14" s="24">
        <v>48</v>
      </c>
      <c r="AY14" s="22">
        <v>49</v>
      </c>
      <c r="AZ14" s="22">
        <v>50</v>
      </c>
      <c r="BA14" s="22">
        <v>51</v>
      </c>
      <c r="BB14" s="23">
        <v>52</v>
      </c>
      <c r="BC14" s="24"/>
      <c r="BD14" s="23"/>
      <c r="BE14" s="24"/>
      <c r="BF14" s="23"/>
      <c r="BG14" s="24"/>
      <c r="BH14" s="24"/>
      <c r="BI14" s="23"/>
      <c r="BJ14" s="24"/>
      <c r="BK14" s="23"/>
      <c r="BL14" s="24"/>
      <c r="BM14" s="23"/>
      <c r="BN14" s="25"/>
      <c r="BO14" s="23"/>
      <c r="BP14" s="468"/>
    </row>
    <row r="15" spans="1:68" x14ac:dyDescent="0.25">
      <c r="B15" s="26">
        <v>1</v>
      </c>
      <c r="C15" s="27"/>
      <c r="D15" s="28"/>
      <c r="E15" s="28"/>
      <c r="F15" s="28"/>
      <c r="G15" s="28"/>
      <c r="H15" s="28"/>
      <c r="I15" s="28"/>
      <c r="J15" s="28"/>
      <c r="K15" s="28"/>
      <c r="L15" s="28">
        <v>16</v>
      </c>
      <c r="M15" s="28"/>
      <c r="N15" s="28"/>
      <c r="O15" s="28"/>
      <c r="P15" s="28"/>
      <c r="Q15" s="28"/>
      <c r="R15" s="28"/>
      <c r="S15" s="28" t="s">
        <v>120</v>
      </c>
      <c r="T15" s="28" t="s">
        <v>120</v>
      </c>
      <c r="U15" s="79" t="s">
        <v>9</v>
      </c>
      <c r="V15" s="78" t="s">
        <v>9</v>
      </c>
      <c r="W15" s="56"/>
      <c r="X15" s="78"/>
      <c r="Y15" s="79"/>
      <c r="Z15" s="28"/>
      <c r="AA15" s="28"/>
      <c r="AB15" s="28"/>
      <c r="AC15" s="28"/>
      <c r="AD15" s="28"/>
      <c r="AE15" s="28"/>
      <c r="AF15" s="28"/>
      <c r="AG15" s="28">
        <v>16</v>
      </c>
      <c r="AH15" s="28"/>
      <c r="AI15" s="28"/>
      <c r="AJ15" s="28"/>
      <c r="AK15" s="28"/>
      <c r="AL15" s="28"/>
      <c r="AM15" s="28"/>
      <c r="AN15" s="28"/>
      <c r="AO15" s="28" t="s">
        <v>120</v>
      </c>
      <c r="AP15" s="28" t="s">
        <v>120</v>
      </c>
      <c r="AQ15" s="79" t="s">
        <v>2</v>
      </c>
      <c r="AR15" s="79" t="s">
        <v>2</v>
      </c>
      <c r="AS15" s="79" t="s">
        <v>9</v>
      </c>
      <c r="AT15" s="79" t="s">
        <v>9</v>
      </c>
      <c r="AU15" s="79" t="s">
        <v>9</v>
      </c>
      <c r="AV15" s="79" t="s">
        <v>9</v>
      </c>
      <c r="AW15" s="79" t="s">
        <v>9</v>
      </c>
      <c r="AX15" s="29" t="s">
        <v>9</v>
      </c>
      <c r="AY15" s="29" t="s">
        <v>9</v>
      </c>
      <c r="AZ15" s="29" t="s">
        <v>9</v>
      </c>
      <c r="BA15" s="30" t="s">
        <v>9</v>
      </c>
      <c r="BB15" s="25"/>
      <c r="BC15" s="461">
        <v>32</v>
      </c>
      <c r="BD15" s="462"/>
      <c r="BE15" s="461">
        <v>4</v>
      </c>
      <c r="BF15" s="462"/>
      <c r="BG15" s="78">
        <v>2</v>
      </c>
      <c r="BH15" s="31"/>
      <c r="BI15" s="32"/>
      <c r="BJ15" s="31"/>
      <c r="BK15" s="32"/>
      <c r="BL15" s="31">
        <v>14</v>
      </c>
      <c r="BM15" s="32">
        <f>SUM(BL15)</f>
        <v>14</v>
      </c>
      <c r="BN15" s="470">
        <v>52</v>
      </c>
      <c r="BO15" s="470"/>
      <c r="BP15" s="72">
        <v>1</v>
      </c>
    </row>
    <row r="16" spans="1:68" x14ac:dyDescent="0.25">
      <c r="B16" s="26">
        <v>2</v>
      </c>
      <c r="C16" s="27"/>
      <c r="D16" s="28"/>
      <c r="E16" s="28"/>
      <c r="F16" s="28"/>
      <c r="G16" s="28"/>
      <c r="H16" s="28"/>
      <c r="I16" s="28"/>
      <c r="J16" s="28"/>
      <c r="K16" s="28"/>
      <c r="L16" s="28">
        <v>16</v>
      </c>
      <c r="M16" s="28"/>
      <c r="N16" s="28"/>
      <c r="O16" s="28"/>
      <c r="P16" s="28"/>
      <c r="Q16" s="28"/>
      <c r="R16" s="28"/>
      <c r="S16" s="28" t="s">
        <v>120</v>
      </c>
      <c r="T16" s="28" t="s">
        <v>120</v>
      </c>
      <c r="U16" s="33" t="s">
        <v>9</v>
      </c>
      <c r="V16" s="36" t="s">
        <v>9</v>
      </c>
      <c r="W16" s="36"/>
      <c r="X16" s="34"/>
      <c r="Y16" s="28"/>
      <c r="Z16" s="36"/>
      <c r="AA16" s="35"/>
      <c r="AB16" s="28"/>
      <c r="AC16" s="28"/>
      <c r="AD16" s="28"/>
      <c r="AE16" s="28"/>
      <c r="AF16" s="28"/>
      <c r="AG16" s="28">
        <v>16</v>
      </c>
      <c r="AH16" s="28"/>
      <c r="AI16" s="28"/>
      <c r="AJ16" s="28"/>
      <c r="AK16" s="28"/>
      <c r="AL16" s="28"/>
      <c r="AM16" s="28"/>
      <c r="AN16" s="28"/>
      <c r="AO16" s="28" t="s">
        <v>120</v>
      </c>
      <c r="AP16" s="28" t="s">
        <v>120</v>
      </c>
      <c r="AQ16" s="79" t="s">
        <v>116</v>
      </c>
      <c r="AR16" s="29" t="s">
        <v>2</v>
      </c>
      <c r="AS16" s="29" t="s">
        <v>2</v>
      </c>
      <c r="AT16" s="29" t="s">
        <v>9</v>
      </c>
      <c r="AU16" s="29" t="s">
        <v>9</v>
      </c>
      <c r="AV16" s="29" t="s">
        <v>9</v>
      </c>
      <c r="AW16" s="36" t="s">
        <v>9</v>
      </c>
      <c r="AX16" s="36" t="s">
        <v>9</v>
      </c>
      <c r="AY16" s="36" t="s">
        <v>9</v>
      </c>
      <c r="AZ16" s="36" t="s">
        <v>9</v>
      </c>
      <c r="BA16" s="34" t="s">
        <v>9</v>
      </c>
      <c r="BB16" s="25"/>
      <c r="BC16" s="461">
        <v>32</v>
      </c>
      <c r="BD16" s="462"/>
      <c r="BE16" s="461">
        <v>4</v>
      </c>
      <c r="BF16" s="462"/>
      <c r="BG16" s="78">
        <v>2</v>
      </c>
      <c r="BH16" s="31"/>
      <c r="BI16" s="32"/>
      <c r="BJ16" s="461">
        <v>1</v>
      </c>
      <c r="BK16" s="462"/>
      <c r="BL16" s="31">
        <v>13</v>
      </c>
      <c r="BM16" s="32">
        <f>SUM(BL16)</f>
        <v>13</v>
      </c>
      <c r="BN16" s="470">
        <v>52</v>
      </c>
      <c r="BO16" s="470"/>
      <c r="BP16" s="72">
        <v>2</v>
      </c>
    </row>
    <row r="17" spans="1:72" x14ac:dyDescent="0.25">
      <c r="B17" s="26">
        <v>3</v>
      </c>
      <c r="C17" s="27"/>
      <c r="D17" s="28"/>
      <c r="E17" s="28"/>
      <c r="F17" s="28"/>
      <c r="G17" s="28"/>
      <c r="H17" s="28"/>
      <c r="I17" s="28"/>
      <c r="J17" s="28"/>
      <c r="K17" s="28"/>
      <c r="L17" s="28">
        <v>16</v>
      </c>
      <c r="M17" s="28"/>
      <c r="N17" s="28"/>
      <c r="O17" s="28"/>
      <c r="P17" s="28"/>
      <c r="Q17" s="28"/>
      <c r="R17" s="28"/>
      <c r="S17" s="28" t="s">
        <v>120</v>
      </c>
      <c r="T17" s="28" t="s">
        <v>120</v>
      </c>
      <c r="U17" s="33" t="s">
        <v>9</v>
      </c>
      <c r="V17" s="36" t="s">
        <v>9</v>
      </c>
      <c r="W17" s="36"/>
      <c r="X17" s="34"/>
      <c r="Y17" s="28"/>
      <c r="Z17" s="36"/>
      <c r="AA17" s="35"/>
      <c r="AB17" s="28"/>
      <c r="AC17" s="28"/>
      <c r="AD17" s="28"/>
      <c r="AE17" s="28"/>
      <c r="AF17" s="28"/>
      <c r="AG17" s="28">
        <v>16</v>
      </c>
      <c r="AH17" s="28"/>
      <c r="AI17" s="28"/>
      <c r="AJ17" s="28"/>
      <c r="AK17" s="28"/>
      <c r="AL17" s="28"/>
      <c r="AM17" s="28"/>
      <c r="AN17" s="28"/>
      <c r="AO17" s="28" t="s">
        <v>120</v>
      </c>
      <c r="AP17" s="28" t="s">
        <v>120</v>
      </c>
      <c r="AQ17" s="37" t="s">
        <v>4</v>
      </c>
      <c r="AR17" s="37" t="s">
        <v>4</v>
      </c>
      <c r="AS17" s="37" t="s">
        <v>4</v>
      </c>
      <c r="AT17" s="37" t="s">
        <v>4</v>
      </c>
      <c r="AU17" s="79" t="s">
        <v>4</v>
      </c>
      <c r="AV17" s="79" t="s">
        <v>4</v>
      </c>
      <c r="AW17" s="36" t="s">
        <v>9</v>
      </c>
      <c r="AX17" s="36" t="s">
        <v>9</v>
      </c>
      <c r="AY17" s="36" t="s">
        <v>9</v>
      </c>
      <c r="AZ17" s="36" t="s">
        <v>9</v>
      </c>
      <c r="BA17" s="34" t="s">
        <v>9</v>
      </c>
      <c r="BB17" s="25"/>
      <c r="BC17" s="461">
        <v>32</v>
      </c>
      <c r="BD17" s="462"/>
      <c r="BE17" s="461">
        <v>4</v>
      </c>
      <c r="BF17" s="462"/>
      <c r="BG17" s="78">
        <v>6</v>
      </c>
      <c r="BH17" s="31"/>
      <c r="BI17" s="32"/>
      <c r="BJ17" s="31"/>
      <c r="BK17" s="32"/>
      <c r="BL17" s="31">
        <v>10</v>
      </c>
      <c r="BM17" s="32">
        <f>SUM(BL17)</f>
        <v>10</v>
      </c>
      <c r="BN17" s="470">
        <v>52</v>
      </c>
      <c r="BO17" s="470"/>
      <c r="BP17" s="72">
        <v>3</v>
      </c>
    </row>
    <row r="18" spans="1:72" x14ac:dyDescent="0.25">
      <c r="B18" s="26">
        <v>4</v>
      </c>
      <c r="C18" s="27"/>
      <c r="D18" s="28"/>
      <c r="E18" s="28"/>
      <c r="F18" s="28"/>
      <c r="G18" s="28"/>
      <c r="H18" s="28"/>
      <c r="I18" s="28"/>
      <c r="J18" s="28"/>
      <c r="K18" s="28"/>
      <c r="L18" s="28">
        <v>16</v>
      </c>
      <c r="M18" s="28"/>
      <c r="N18" s="28"/>
      <c r="O18" s="28"/>
      <c r="P18" s="28"/>
      <c r="Q18" s="28"/>
      <c r="R18" s="28"/>
      <c r="S18" s="28" t="s">
        <v>120</v>
      </c>
      <c r="T18" s="28" t="s">
        <v>120</v>
      </c>
      <c r="U18" s="33" t="s">
        <v>9</v>
      </c>
      <c r="V18" s="36" t="s">
        <v>9</v>
      </c>
      <c r="W18" s="28"/>
      <c r="X18" s="28"/>
      <c r="Y18" s="37"/>
      <c r="Z18" s="37">
        <v>8</v>
      </c>
      <c r="AA18" s="37"/>
      <c r="AB18" s="37"/>
      <c r="AC18" s="74"/>
      <c r="AD18" s="74"/>
      <c r="AE18" s="74" t="s">
        <v>120</v>
      </c>
      <c r="AF18" s="74" t="s">
        <v>120</v>
      </c>
      <c r="AG18" s="74" t="s">
        <v>121</v>
      </c>
      <c r="AH18" s="74" t="s">
        <v>121</v>
      </c>
      <c r="AI18" s="74" t="s">
        <v>121</v>
      </c>
      <c r="AJ18" s="74" t="s">
        <v>7</v>
      </c>
      <c r="AK18" s="74" t="s">
        <v>7</v>
      </c>
      <c r="AL18" s="74" t="s">
        <v>7</v>
      </c>
      <c r="AM18" s="74" t="s">
        <v>7</v>
      </c>
      <c r="AN18" s="74" t="s">
        <v>7</v>
      </c>
      <c r="AO18" s="74" t="s">
        <v>7</v>
      </c>
      <c r="AP18" s="74" t="s">
        <v>7</v>
      </c>
      <c r="AQ18" s="7" t="s">
        <v>9</v>
      </c>
      <c r="AR18" s="28" t="s">
        <v>9</v>
      </c>
      <c r="AS18" s="28" t="s">
        <v>9</v>
      </c>
      <c r="AT18" s="79" t="s">
        <v>9</v>
      </c>
      <c r="AU18" s="79" t="s">
        <v>9</v>
      </c>
      <c r="AV18" s="79" t="s">
        <v>9</v>
      </c>
      <c r="AW18" s="79" t="s">
        <v>9</v>
      </c>
      <c r="AX18" s="7" t="s">
        <v>9</v>
      </c>
      <c r="AY18" s="28" t="s">
        <v>9</v>
      </c>
      <c r="AZ18" s="28" t="s">
        <v>9</v>
      </c>
      <c r="BA18" s="34" t="s">
        <v>9</v>
      </c>
      <c r="BB18" s="30"/>
      <c r="BC18" s="461">
        <v>24</v>
      </c>
      <c r="BD18" s="462"/>
      <c r="BE18" s="461">
        <v>2</v>
      </c>
      <c r="BF18" s="462"/>
      <c r="BG18" s="78">
        <v>3</v>
      </c>
      <c r="BH18" s="78">
        <v>5</v>
      </c>
      <c r="BI18" s="32">
        <f>SUM(BH18)</f>
        <v>5</v>
      </c>
      <c r="BJ18" s="461">
        <v>2</v>
      </c>
      <c r="BK18" s="462"/>
      <c r="BL18" s="78">
        <v>16</v>
      </c>
      <c r="BM18" s="32">
        <f>SUM(BL18)</f>
        <v>16</v>
      </c>
      <c r="BN18" s="470">
        <v>52</v>
      </c>
      <c r="BO18" s="470"/>
      <c r="BP18" s="72">
        <v>4</v>
      </c>
    </row>
    <row r="19" spans="1:72" ht="15.75" thickBot="1" x14ac:dyDescent="0.3">
      <c r="B19" s="38"/>
      <c r="C19" s="39"/>
      <c r="D19" s="40"/>
      <c r="E19" s="40"/>
      <c r="F19" s="40"/>
      <c r="G19" s="40"/>
      <c r="H19" s="41"/>
      <c r="I19" s="40"/>
      <c r="J19" s="40"/>
      <c r="K19" s="40"/>
      <c r="L19" s="41"/>
      <c r="M19" s="40"/>
      <c r="N19" s="40"/>
      <c r="O19" s="40"/>
      <c r="P19" s="40"/>
      <c r="Q19" s="40"/>
      <c r="R19" s="40"/>
      <c r="S19" s="40"/>
      <c r="T19" s="40"/>
      <c r="U19" s="41"/>
      <c r="V19" s="40"/>
      <c r="W19" s="40"/>
      <c r="X19" s="42"/>
      <c r="Y19" s="40"/>
      <c r="Z19" s="41"/>
      <c r="AA19" s="43"/>
      <c r="AB19" s="40"/>
      <c r="AC19" s="41"/>
      <c r="AD19" s="41"/>
      <c r="AE19" s="40"/>
      <c r="AF19" s="40"/>
      <c r="AG19" s="41"/>
      <c r="AH19" s="40"/>
      <c r="AI19" s="40"/>
      <c r="AJ19" s="40"/>
      <c r="AK19" s="41"/>
      <c r="AL19" s="40"/>
      <c r="AM19" s="40"/>
      <c r="AN19" s="40"/>
      <c r="AO19" s="40"/>
      <c r="AP19" s="40"/>
      <c r="AQ19" s="40"/>
      <c r="AR19" s="40"/>
      <c r="AS19" s="40"/>
      <c r="AT19" s="41"/>
      <c r="AU19" s="40"/>
      <c r="AV19" s="40"/>
      <c r="AW19" s="41"/>
      <c r="AX19" s="40"/>
      <c r="AY19" s="40"/>
      <c r="AZ19" s="40"/>
      <c r="BA19" s="42"/>
      <c r="BB19" s="40"/>
      <c r="BC19" s="471">
        <f>SUM(BC15:BC18)</f>
        <v>120</v>
      </c>
      <c r="BD19" s="472"/>
      <c r="BE19" s="471">
        <f>SUM(BE15:BE18)</f>
        <v>14</v>
      </c>
      <c r="BF19" s="472"/>
      <c r="BG19" s="77">
        <f>SUM(BG15:BG18)</f>
        <v>13</v>
      </c>
      <c r="BH19" s="471">
        <v>5</v>
      </c>
      <c r="BI19" s="472"/>
      <c r="BJ19" s="471">
        <f>SUM(BJ16:BJ18)</f>
        <v>3</v>
      </c>
      <c r="BK19" s="472"/>
      <c r="BL19" s="471">
        <f>SUM(BL15:BL18)</f>
        <v>53</v>
      </c>
      <c r="BM19" s="472"/>
      <c r="BN19" s="469">
        <f>SUM(BN15:BN18)</f>
        <v>208</v>
      </c>
      <c r="BO19" s="469"/>
      <c r="BP19" s="73"/>
    </row>
    <row r="20" spans="1:72" x14ac:dyDescent="0.25">
      <c r="B20" s="6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7"/>
      <c r="AO20" s="7"/>
      <c r="AP20" s="7"/>
      <c r="AQ20" s="7"/>
      <c r="AR20" s="52"/>
      <c r="AS20" s="7"/>
      <c r="AT20" s="7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64"/>
    </row>
    <row r="21" spans="1:72" ht="19.5" thickBot="1" x14ac:dyDescent="0.35">
      <c r="A21" s="6"/>
      <c r="B21" s="6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44"/>
      <c r="AA21" s="44"/>
      <c r="AB21" s="44"/>
      <c r="AC21" s="45" t="s">
        <v>105</v>
      </c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5"/>
      <c r="AW21" s="5"/>
      <c r="AX21" s="5"/>
      <c r="AY21" s="5"/>
      <c r="AZ21" s="5"/>
      <c r="BA21" s="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64"/>
    </row>
    <row r="22" spans="1:72" ht="15.75" thickBot="1" x14ac:dyDescent="0.3">
      <c r="A22" s="5"/>
      <c r="B22" s="61"/>
      <c r="C22" s="47"/>
      <c r="D22" s="5"/>
      <c r="E22" s="5" t="s">
        <v>0</v>
      </c>
      <c r="F22" s="5"/>
      <c r="G22" s="5"/>
      <c r="H22" s="5"/>
      <c r="I22" s="5"/>
      <c r="J22" s="473" t="s">
        <v>120</v>
      </c>
      <c r="K22" s="474"/>
      <c r="L22" s="5" t="s">
        <v>1</v>
      </c>
      <c r="M22" s="5"/>
      <c r="N22" s="5"/>
      <c r="O22" s="5"/>
      <c r="P22" s="5"/>
      <c r="Q22" s="47" t="s">
        <v>2</v>
      </c>
      <c r="R22" s="5"/>
      <c r="S22" s="5" t="s">
        <v>3</v>
      </c>
      <c r="T22" s="5"/>
      <c r="U22" s="5"/>
      <c r="V22" s="5"/>
      <c r="W22" s="5"/>
      <c r="X22" s="5"/>
      <c r="Y22" s="47" t="s">
        <v>4</v>
      </c>
      <c r="Z22" s="5"/>
      <c r="AA22" s="5"/>
      <c r="AB22" s="5"/>
      <c r="AC22" s="5" t="s">
        <v>5</v>
      </c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81" t="s">
        <v>90</v>
      </c>
      <c r="AP22" s="82"/>
      <c r="AQ22" s="5" t="s">
        <v>6</v>
      </c>
      <c r="AR22" s="5"/>
      <c r="AS22" s="5"/>
      <c r="AT22" s="5"/>
      <c r="AU22" s="5"/>
      <c r="AV22" s="5"/>
      <c r="AW22" s="5"/>
      <c r="AX22" s="48" t="s">
        <v>7</v>
      </c>
      <c r="AY22" s="5" t="s">
        <v>8</v>
      </c>
      <c r="AZ22" s="5"/>
      <c r="BA22" s="5"/>
      <c r="BB22" s="5"/>
      <c r="BC22" s="49" t="s">
        <v>9</v>
      </c>
      <c r="BD22" s="5"/>
      <c r="BE22" s="5" t="s">
        <v>10</v>
      </c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64"/>
    </row>
    <row r="23" spans="1:72" x14ac:dyDescent="0.25">
      <c r="A23" s="5"/>
      <c r="B23" s="63"/>
      <c r="C23" s="1"/>
      <c r="D23" s="1"/>
      <c r="E23" s="5" t="s">
        <v>11</v>
      </c>
      <c r="F23" s="5"/>
      <c r="G23" s="5"/>
      <c r="H23" s="5"/>
      <c r="I23" s="5"/>
      <c r="J23" s="5"/>
      <c r="K23" s="5"/>
      <c r="L23" s="5" t="s">
        <v>12</v>
      </c>
      <c r="M23" s="5"/>
      <c r="N23" s="5"/>
      <c r="O23" s="5"/>
      <c r="P23" s="5"/>
      <c r="Q23" s="5"/>
      <c r="R23" s="5"/>
      <c r="S23" s="5" t="s">
        <v>13</v>
      </c>
      <c r="T23" s="5"/>
      <c r="U23" s="5"/>
      <c r="V23" s="5"/>
      <c r="W23" s="5"/>
      <c r="X23" s="5"/>
      <c r="Y23" s="5"/>
      <c r="Z23" s="5"/>
      <c r="AA23" s="5"/>
      <c r="AB23" s="5"/>
      <c r="AC23" s="5" t="s">
        <v>13</v>
      </c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 t="s">
        <v>106</v>
      </c>
      <c r="AR23" s="5"/>
      <c r="AS23" s="5"/>
      <c r="AT23" s="5"/>
      <c r="AU23" s="5"/>
      <c r="AV23" s="5"/>
      <c r="AW23" s="5"/>
      <c r="AX23" s="5"/>
      <c r="AY23" s="5" t="s">
        <v>14</v>
      </c>
      <c r="AZ23" s="5"/>
      <c r="BA23" s="5"/>
      <c r="BB23" s="5"/>
      <c r="BC23" s="5"/>
      <c r="BD23" s="5"/>
      <c r="BE23" s="5"/>
      <c r="BF23" s="50"/>
      <c r="BG23" s="5"/>
      <c r="BH23" s="5"/>
      <c r="BI23" s="5"/>
      <c r="BJ23" s="5"/>
      <c r="BK23" s="5"/>
      <c r="BL23" s="5"/>
      <c r="BM23" s="5"/>
      <c r="BN23" s="5"/>
      <c r="BO23" s="5"/>
      <c r="BP23" s="64"/>
    </row>
    <row r="24" spans="1:72" x14ac:dyDescent="0.25">
      <c r="A24" s="5"/>
      <c r="B24" s="6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64"/>
    </row>
    <row r="25" spans="1:72" ht="15.75" thickBot="1" x14ac:dyDescent="0.3">
      <c r="A25" s="5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80"/>
    </row>
    <row r="26" spans="1:72" x14ac:dyDescent="0.25">
      <c r="AN26" s="7"/>
      <c r="AO26" s="7"/>
      <c r="AP26" s="7"/>
      <c r="AQ26" s="52"/>
      <c r="AR26" s="51"/>
      <c r="AS26" s="51"/>
      <c r="AT26" s="51"/>
      <c r="AU26" s="1"/>
    </row>
    <row r="27" spans="1:72" x14ac:dyDescent="0.25">
      <c r="AN27" s="7"/>
      <c r="AO27" s="7"/>
      <c r="AP27" s="7"/>
      <c r="AQ27" s="52"/>
      <c r="AR27" s="51"/>
      <c r="AS27" s="51"/>
      <c r="AT27" s="51"/>
      <c r="AU27" s="1"/>
    </row>
    <row r="28" spans="1:72" x14ac:dyDescent="0.25">
      <c r="AN28" s="7"/>
      <c r="AO28" s="53"/>
      <c r="AP28" s="7"/>
      <c r="AQ28" s="7"/>
      <c r="AR28" s="7"/>
      <c r="AS28" s="51"/>
      <c r="AT28" s="51"/>
      <c r="AU28" s="1"/>
    </row>
    <row r="29" spans="1:72" x14ac:dyDescent="0.25">
      <c r="BR29" s="5"/>
      <c r="BS29" s="5"/>
      <c r="BT29" s="5"/>
    </row>
    <row r="30" spans="1:72" x14ac:dyDescent="0.25">
      <c r="BR30" s="5"/>
      <c r="BS30" s="5"/>
      <c r="BT30" s="5"/>
    </row>
  </sheetData>
  <mergeCells count="45">
    <mergeCell ref="J22:K22"/>
    <mergeCell ref="H8:Y8"/>
    <mergeCell ref="AB8:AH8"/>
    <mergeCell ref="O10:BB10"/>
    <mergeCell ref="B1:BK1"/>
    <mergeCell ref="B2:BM2"/>
    <mergeCell ref="B3:BM3"/>
    <mergeCell ref="AV4:BE4"/>
    <mergeCell ref="P5:AU5"/>
    <mergeCell ref="U6:AP6"/>
    <mergeCell ref="W7:AK7"/>
    <mergeCell ref="V11:Y11"/>
    <mergeCell ref="AA11:AC11"/>
    <mergeCell ref="AE11:AF11"/>
    <mergeCell ref="BL19:BM19"/>
    <mergeCell ref="B11:B14"/>
    <mergeCell ref="BP12:BP14"/>
    <mergeCell ref="BN19:BO19"/>
    <mergeCell ref="BC17:BD17"/>
    <mergeCell ref="BE17:BF17"/>
    <mergeCell ref="BN17:BO17"/>
    <mergeCell ref="BC16:BD16"/>
    <mergeCell ref="BE16:BF16"/>
    <mergeCell ref="BC19:BD19"/>
    <mergeCell ref="BC15:BD15"/>
    <mergeCell ref="BE15:BF15"/>
    <mergeCell ref="BN15:BO15"/>
    <mergeCell ref="BN16:BO16"/>
    <mergeCell ref="BN18:BO18"/>
    <mergeCell ref="BE19:BF19"/>
    <mergeCell ref="BH19:BI19"/>
    <mergeCell ref="BJ19:BK19"/>
    <mergeCell ref="BC18:BD18"/>
    <mergeCell ref="BE18:BF18"/>
    <mergeCell ref="BJ18:BK18"/>
    <mergeCell ref="C11:G11"/>
    <mergeCell ref="I11:K11"/>
    <mergeCell ref="M11:P11"/>
    <mergeCell ref="Q11:T11"/>
    <mergeCell ref="BJ16:BK16"/>
    <mergeCell ref="AH11:AJ11"/>
    <mergeCell ref="AL11:AO11"/>
    <mergeCell ref="AP11:AS11"/>
    <mergeCell ref="AU11:AV11"/>
    <mergeCell ref="AX11:BB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96"/>
  <sheetViews>
    <sheetView tabSelected="1" zoomScale="115" zoomScaleNormal="115" workbookViewId="0">
      <selection activeCell="B94" sqref="B94"/>
    </sheetView>
  </sheetViews>
  <sheetFormatPr defaultRowHeight="12.75" x14ac:dyDescent="0.2"/>
  <cols>
    <col min="1" max="1" width="5.42578125" style="90" customWidth="1"/>
    <col min="2" max="2" width="47.5703125" style="90" bestFit="1" customWidth="1"/>
    <col min="3" max="3" width="0.42578125" style="90" hidden="1" customWidth="1"/>
    <col min="4" max="9" width="9.140625" style="90" hidden="1" customWidth="1"/>
    <col min="10" max="10" width="4" style="205" customWidth="1"/>
    <col min="11" max="13" width="4.5703125" style="90" customWidth="1"/>
    <col min="14" max="16" width="4.5703125" style="198" customWidth="1"/>
    <col min="17" max="28" width="4.5703125" style="90" customWidth="1"/>
    <col min="29" max="31" width="4.5703125" style="206" customWidth="1"/>
    <col min="32" max="34" width="4.5703125" style="90" customWidth="1"/>
    <col min="35" max="35" width="11.140625" style="205" customWidth="1"/>
    <col min="36" max="40" width="9.140625" style="90"/>
    <col min="41" max="41" width="15.28515625" style="90" customWidth="1"/>
    <col min="42" max="42" width="4.42578125" style="90" customWidth="1"/>
    <col min="43" max="61" width="3.42578125" style="90" customWidth="1"/>
    <col min="62" max="16384" width="9.140625" style="90"/>
  </cols>
  <sheetData>
    <row r="1" spans="1:47" x14ac:dyDescent="0.2">
      <c r="AC1" s="70"/>
      <c r="AD1" s="70"/>
      <c r="AE1" s="70"/>
    </row>
    <row r="2" spans="1:47" x14ac:dyDescent="0.2">
      <c r="AC2" s="70"/>
      <c r="AD2" s="70"/>
      <c r="AE2" s="70"/>
    </row>
    <row r="3" spans="1:47" x14ac:dyDescent="0.2">
      <c r="AC3" s="70"/>
      <c r="AD3" s="70"/>
      <c r="AE3" s="70"/>
    </row>
    <row r="4" spans="1:47" s="86" customFormat="1" x14ac:dyDescent="0.2">
      <c r="A4" s="507" t="s">
        <v>132</v>
      </c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W4" s="507"/>
      <c r="X4" s="507"/>
      <c r="Y4" s="507"/>
      <c r="Z4" s="507"/>
      <c r="AA4" s="507"/>
      <c r="AB4" s="507"/>
      <c r="AC4" s="507"/>
      <c r="AD4" s="507"/>
      <c r="AE4" s="507"/>
      <c r="AF4" s="507"/>
      <c r="AG4" s="507"/>
      <c r="AH4" s="507"/>
      <c r="AI4" s="507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</row>
    <row r="5" spans="1:47" s="86" customFormat="1" ht="15.75" x14ac:dyDescent="0.2">
      <c r="A5" s="508" t="s">
        <v>133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87"/>
      <c r="AK5" s="87"/>
      <c r="AL5" s="87"/>
      <c r="AM5" s="87"/>
      <c r="AN5" s="87"/>
      <c r="AO5" s="87"/>
      <c r="AP5" s="87"/>
      <c r="AQ5" s="88"/>
      <c r="AR5" s="88"/>
      <c r="AS5" s="89"/>
      <c r="AT5" s="89"/>
      <c r="AU5" s="90"/>
    </row>
    <row r="6" spans="1:47" s="86" customFormat="1" x14ac:dyDescent="0.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0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8"/>
      <c r="AR6" s="88"/>
      <c r="AS6" s="89"/>
      <c r="AT6" s="89"/>
      <c r="AU6" s="90"/>
    </row>
    <row r="7" spans="1:47" s="86" customFormat="1" x14ac:dyDescent="0.2">
      <c r="B7" s="416" t="s">
        <v>359</v>
      </c>
      <c r="C7" s="87" t="s">
        <v>134</v>
      </c>
      <c r="D7" s="92"/>
      <c r="E7" s="92"/>
      <c r="F7" s="92"/>
      <c r="G7" s="92"/>
      <c r="H7" s="92"/>
      <c r="I7" s="92"/>
      <c r="T7" s="91"/>
      <c r="U7" s="93"/>
      <c r="X7" s="92"/>
      <c r="Y7" s="87"/>
      <c r="Z7" s="94"/>
      <c r="AA7" s="87"/>
      <c r="AB7" s="87"/>
      <c r="AC7" s="87"/>
      <c r="AD7" s="602" t="s">
        <v>144</v>
      </c>
      <c r="AE7" s="602"/>
      <c r="AF7" s="602"/>
      <c r="AG7" s="602"/>
      <c r="AH7" s="602"/>
      <c r="AI7" s="602"/>
      <c r="AL7" s="92"/>
      <c r="AM7" s="92"/>
      <c r="AN7" s="90"/>
      <c r="AO7" s="90"/>
      <c r="AP7" s="90"/>
      <c r="AQ7" s="90"/>
      <c r="AR7" s="91"/>
      <c r="AS7" s="94"/>
      <c r="AT7" s="94"/>
      <c r="AU7" s="94"/>
    </row>
    <row r="8" spans="1:47" s="86" customFormat="1" x14ac:dyDescent="0.2">
      <c r="B8" s="419" t="s">
        <v>358</v>
      </c>
      <c r="C8" s="86" t="s">
        <v>135</v>
      </c>
      <c r="D8" s="87"/>
      <c r="E8" s="87"/>
      <c r="F8" s="87"/>
      <c r="G8" s="87"/>
      <c r="H8" s="87"/>
      <c r="I8" s="87"/>
      <c r="T8" s="91"/>
      <c r="X8" s="87"/>
      <c r="Y8" s="87"/>
      <c r="Z8" s="94"/>
      <c r="AA8" s="87"/>
      <c r="AB8" s="87"/>
      <c r="AC8" s="87"/>
      <c r="AD8" s="602" t="s">
        <v>360</v>
      </c>
      <c r="AE8" s="602"/>
      <c r="AF8" s="602"/>
      <c r="AG8" s="602"/>
      <c r="AH8" s="602"/>
      <c r="AI8" s="602"/>
      <c r="AL8" s="87"/>
      <c r="AM8" s="87"/>
      <c r="AN8" s="87"/>
      <c r="AO8" s="87"/>
      <c r="AP8" s="90"/>
      <c r="AQ8" s="90"/>
      <c r="AR8" s="91"/>
      <c r="AS8" s="94"/>
      <c r="AT8" s="94"/>
      <c r="AU8" s="94"/>
    </row>
    <row r="9" spans="1:47" s="86" customFormat="1" x14ac:dyDescent="0.2">
      <c r="B9" s="421" t="s">
        <v>369</v>
      </c>
      <c r="C9" s="420"/>
      <c r="D9" s="420"/>
      <c r="E9" s="420"/>
      <c r="F9" s="420"/>
      <c r="G9" s="87"/>
      <c r="H9" s="87"/>
      <c r="I9" s="87"/>
      <c r="T9" s="405"/>
      <c r="X9" s="87"/>
      <c r="Y9" s="87"/>
      <c r="Z9" s="94"/>
      <c r="AA9" s="87"/>
      <c r="AB9" s="87"/>
      <c r="AC9" s="87"/>
      <c r="AD9" s="603" t="s">
        <v>369</v>
      </c>
      <c r="AE9" s="602"/>
      <c r="AF9" s="602"/>
      <c r="AG9" s="602"/>
      <c r="AH9" s="602"/>
      <c r="AI9" s="602"/>
      <c r="AL9" s="87"/>
      <c r="AM9" s="87"/>
      <c r="AN9" s="87"/>
      <c r="AO9" s="87"/>
      <c r="AP9" s="90"/>
      <c r="AQ9" s="90"/>
      <c r="AR9" s="405"/>
      <c r="AS9" s="94"/>
      <c r="AT9" s="94"/>
      <c r="AU9" s="94"/>
    </row>
    <row r="10" spans="1:47" s="86" customFormat="1" x14ac:dyDescent="0.2">
      <c r="B10" s="419" t="s">
        <v>370</v>
      </c>
      <c r="C10" s="420"/>
      <c r="D10" s="420"/>
      <c r="E10" s="420"/>
      <c r="F10" s="420"/>
      <c r="G10" s="87"/>
      <c r="H10" s="87"/>
      <c r="I10" s="87"/>
      <c r="T10" s="87"/>
      <c r="X10" s="87"/>
      <c r="Y10" s="87"/>
      <c r="Z10" s="95"/>
      <c r="AA10" s="87"/>
      <c r="AB10" s="87"/>
      <c r="AC10" s="87"/>
      <c r="AD10" s="602" t="s">
        <v>370</v>
      </c>
      <c r="AE10" s="602"/>
      <c r="AF10" s="602"/>
      <c r="AG10" s="602"/>
      <c r="AH10" s="602"/>
      <c r="AI10" s="602"/>
      <c r="AL10" s="87"/>
      <c r="AM10" s="87"/>
      <c r="AN10" s="87"/>
      <c r="AO10" s="87"/>
      <c r="AP10" s="90"/>
      <c r="AQ10" s="90"/>
      <c r="AR10" s="87"/>
      <c r="AS10" s="95"/>
      <c r="AT10" s="95"/>
      <c r="AU10" s="95"/>
    </row>
    <row r="11" spans="1:47" s="86" customFormat="1" x14ac:dyDescent="0.2">
      <c r="A11" s="87"/>
      <c r="B11" s="87"/>
      <c r="C11" s="87" t="s">
        <v>137</v>
      </c>
      <c r="D11" s="87"/>
      <c r="E11" s="87"/>
      <c r="F11" s="87"/>
      <c r="G11" s="87"/>
      <c r="H11" s="87"/>
      <c r="I11" s="87"/>
      <c r="L11" s="87" t="s">
        <v>143</v>
      </c>
      <c r="M11" s="92"/>
      <c r="N11" s="92"/>
      <c r="T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L11" s="87"/>
      <c r="AM11" s="87"/>
      <c r="AN11" s="87"/>
      <c r="AO11" s="87"/>
      <c r="AP11" s="87"/>
      <c r="AQ11" s="87"/>
      <c r="AR11" s="87"/>
      <c r="AS11" s="96"/>
      <c r="AT11" s="96"/>
      <c r="AU11" s="96"/>
    </row>
    <row r="12" spans="1:47" s="98" customFormat="1" x14ac:dyDescent="0.2">
      <c r="A12" s="68"/>
      <c r="B12" s="68"/>
      <c r="C12" s="87" t="s">
        <v>138</v>
      </c>
      <c r="D12" s="68"/>
      <c r="E12" s="68"/>
      <c r="F12" s="68"/>
      <c r="G12" s="84"/>
      <c r="H12" s="84"/>
      <c r="I12" s="68"/>
      <c r="L12" s="409" t="s">
        <v>361</v>
      </c>
      <c r="M12" s="87"/>
      <c r="N12" s="87"/>
      <c r="T12" s="97"/>
      <c r="U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L12" s="68"/>
      <c r="AM12" s="68"/>
      <c r="AN12" s="68"/>
      <c r="AO12" s="68"/>
      <c r="AP12" s="68"/>
      <c r="AQ12" s="68"/>
      <c r="AR12" s="94"/>
      <c r="AS12" s="84"/>
      <c r="AT12" s="84"/>
      <c r="AU12" s="84"/>
    </row>
    <row r="13" spans="1:47" s="98" customFormat="1" x14ac:dyDescent="0.2">
      <c r="A13" s="68"/>
      <c r="B13" s="68"/>
      <c r="C13" s="87"/>
      <c r="D13" s="68"/>
      <c r="E13" s="68"/>
      <c r="F13" s="68"/>
      <c r="G13" s="253"/>
      <c r="H13" s="253"/>
      <c r="I13" s="68"/>
      <c r="J13" s="87"/>
      <c r="K13" s="68"/>
      <c r="L13" s="87" t="s">
        <v>136</v>
      </c>
      <c r="M13" s="87"/>
      <c r="N13" s="87"/>
      <c r="O13" s="68"/>
      <c r="P13" s="68"/>
      <c r="Q13" s="68"/>
      <c r="R13" s="68"/>
      <c r="S13" s="94"/>
      <c r="T13" s="97"/>
      <c r="U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253"/>
      <c r="AN13" s="253"/>
      <c r="AO13" s="253"/>
      <c r="AP13" s="253"/>
      <c r="AQ13" s="253"/>
      <c r="AR13" s="253"/>
      <c r="AS13" s="253"/>
      <c r="AT13" s="253"/>
      <c r="AU13" s="253"/>
    </row>
    <row r="14" spans="1:47" s="98" customFormat="1" x14ac:dyDescent="0.2">
      <c r="A14" s="68"/>
      <c r="B14" s="68"/>
      <c r="C14" s="87"/>
      <c r="D14" s="68"/>
      <c r="E14" s="68"/>
      <c r="F14" s="68"/>
      <c r="G14" s="253"/>
      <c r="H14" s="253"/>
      <c r="I14" s="68"/>
      <c r="J14" s="87"/>
      <c r="K14" s="68"/>
      <c r="L14" s="87" t="s">
        <v>137</v>
      </c>
      <c r="M14" s="87"/>
      <c r="N14" s="87"/>
      <c r="O14" s="68"/>
      <c r="P14" s="68"/>
      <c r="Q14" s="68"/>
      <c r="R14" s="68"/>
      <c r="S14" s="94"/>
      <c r="T14" s="97"/>
      <c r="U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253"/>
      <c r="AN14" s="253"/>
      <c r="AO14" s="253"/>
      <c r="AP14" s="253"/>
      <c r="AQ14" s="253"/>
      <c r="AR14" s="253"/>
      <c r="AS14" s="253"/>
      <c r="AT14" s="253"/>
      <c r="AU14" s="253"/>
    </row>
    <row r="15" spans="1:47" s="98" customFormat="1" x14ac:dyDescent="0.2">
      <c r="A15" s="68"/>
      <c r="B15" s="68"/>
      <c r="C15" s="87"/>
      <c r="D15" s="68"/>
      <c r="E15" s="68"/>
      <c r="F15" s="68"/>
      <c r="G15" s="253"/>
      <c r="H15" s="253"/>
      <c r="I15" s="68"/>
      <c r="J15" s="87"/>
      <c r="K15" s="68"/>
      <c r="L15" s="87" t="s">
        <v>299</v>
      </c>
      <c r="M15" s="68"/>
      <c r="N15" s="68"/>
      <c r="O15" s="68"/>
      <c r="P15" s="68"/>
      <c r="Q15" s="68"/>
      <c r="R15" s="68"/>
      <c r="S15" s="94"/>
      <c r="T15" s="97"/>
      <c r="U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253"/>
      <c r="AN15" s="253"/>
      <c r="AO15" s="253"/>
      <c r="AP15" s="253"/>
      <c r="AQ15" s="253"/>
      <c r="AR15" s="253"/>
      <c r="AS15" s="253"/>
      <c r="AT15" s="253"/>
      <c r="AU15" s="253"/>
    </row>
    <row r="16" spans="1:47" s="98" customFormat="1" ht="13.5" thickBot="1" x14ac:dyDescent="0.25">
      <c r="A16" s="68"/>
      <c r="B16" s="68"/>
      <c r="C16" s="68"/>
      <c r="D16" s="68"/>
      <c r="E16" s="68"/>
      <c r="F16" s="68"/>
      <c r="G16" s="84"/>
      <c r="H16" s="84"/>
      <c r="I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70"/>
      <c r="AR16" s="90"/>
      <c r="AS16" s="90"/>
      <c r="AT16" s="90"/>
      <c r="AU16" s="90"/>
    </row>
    <row r="17" spans="1:47" s="86" customFormat="1" ht="13.5" thickBot="1" x14ac:dyDescent="0.25">
      <c r="A17" s="254" t="s">
        <v>2</v>
      </c>
      <c r="B17" s="99" t="s">
        <v>139</v>
      </c>
      <c r="C17" s="100" t="s">
        <v>141</v>
      </c>
      <c r="E17" s="69"/>
      <c r="F17" s="69"/>
      <c r="G17" s="69"/>
      <c r="H17" s="69"/>
      <c r="I17" s="69"/>
      <c r="J17" s="255" t="s">
        <v>140</v>
      </c>
      <c r="K17" s="100" t="s">
        <v>141</v>
      </c>
      <c r="L17" s="90"/>
      <c r="M17" s="90"/>
      <c r="N17" s="90"/>
      <c r="O17" s="90"/>
      <c r="R17" s="90"/>
      <c r="S17" s="90"/>
      <c r="T17" s="90"/>
      <c r="U17" s="90"/>
      <c r="V17" s="90"/>
      <c r="W17" s="90"/>
      <c r="Z17" s="262" t="s">
        <v>7</v>
      </c>
      <c r="AA17" s="99" t="s">
        <v>142</v>
      </c>
      <c r="AB17" s="84"/>
      <c r="AI17" s="69"/>
      <c r="AJ17" s="69"/>
      <c r="AK17" s="69"/>
      <c r="AL17" s="90"/>
      <c r="AM17" s="90"/>
      <c r="AN17" s="90"/>
      <c r="AO17" s="90"/>
      <c r="AP17" s="90"/>
      <c r="AQ17" s="90"/>
      <c r="AR17" s="90"/>
      <c r="AS17" s="90"/>
      <c r="AT17" s="90"/>
      <c r="AU17" s="90"/>
    </row>
    <row r="18" spans="1:47" ht="13.5" thickBot="1" x14ac:dyDescent="0.25">
      <c r="A18" s="509"/>
      <c r="B18" s="509"/>
      <c r="C18" s="509"/>
      <c r="D18" s="509"/>
      <c r="E18" s="509"/>
      <c r="F18" s="509"/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09"/>
      <c r="R18" s="509"/>
      <c r="S18" s="509"/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  <c r="AE18" s="509"/>
      <c r="AF18" s="509"/>
      <c r="AG18" s="509"/>
      <c r="AH18" s="509"/>
      <c r="AI18" s="509"/>
    </row>
    <row r="19" spans="1:47" ht="18.75" customHeight="1" thickBot="1" x14ac:dyDescent="0.25">
      <c r="A19" s="510" t="s">
        <v>15</v>
      </c>
      <c r="B19" s="513" t="s">
        <v>16</v>
      </c>
      <c r="C19" s="514"/>
      <c r="D19" s="243"/>
      <c r="E19" s="243"/>
      <c r="F19" s="243"/>
      <c r="G19" s="243"/>
      <c r="H19" s="243"/>
      <c r="I19" s="243"/>
      <c r="J19" s="519" t="s">
        <v>123</v>
      </c>
      <c r="K19" s="522" t="s">
        <v>124</v>
      </c>
      <c r="L19" s="523"/>
      <c r="M19" s="523"/>
      <c r="N19" s="523"/>
      <c r="O19" s="523"/>
      <c r="P19" s="523"/>
      <c r="Q19" s="523"/>
      <c r="R19" s="523"/>
      <c r="S19" s="523"/>
      <c r="T19" s="523"/>
      <c r="U19" s="523"/>
      <c r="V19" s="523"/>
      <c r="W19" s="523"/>
      <c r="X19" s="523"/>
      <c r="Y19" s="523"/>
      <c r="Z19" s="523"/>
      <c r="AA19" s="523"/>
      <c r="AB19" s="523"/>
      <c r="AC19" s="523"/>
      <c r="AD19" s="523"/>
      <c r="AE19" s="523"/>
      <c r="AF19" s="523"/>
      <c r="AG19" s="523"/>
      <c r="AH19" s="524"/>
      <c r="AI19" s="525" t="s">
        <v>125</v>
      </c>
    </row>
    <row r="20" spans="1:47" ht="10.5" customHeight="1" thickBot="1" x14ac:dyDescent="0.25">
      <c r="A20" s="511"/>
      <c r="B20" s="515"/>
      <c r="C20" s="516"/>
      <c r="D20" s="101"/>
      <c r="E20" s="101"/>
      <c r="F20" s="101"/>
      <c r="G20" s="101"/>
      <c r="H20" s="101"/>
      <c r="I20" s="101"/>
      <c r="J20" s="520"/>
      <c r="K20" s="487" t="s">
        <v>30</v>
      </c>
      <c r="L20" s="488"/>
      <c r="M20" s="488"/>
      <c r="N20" s="488"/>
      <c r="O20" s="488"/>
      <c r="P20" s="488"/>
      <c r="Q20" s="487" t="s">
        <v>17</v>
      </c>
      <c r="R20" s="488"/>
      <c r="S20" s="488"/>
      <c r="T20" s="488"/>
      <c r="U20" s="488"/>
      <c r="V20" s="488"/>
      <c r="W20" s="487" t="s">
        <v>18</v>
      </c>
      <c r="X20" s="488"/>
      <c r="Y20" s="488"/>
      <c r="Z20" s="488"/>
      <c r="AA20" s="488"/>
      <c r="AB20" s="488"/>
      <c r="AC20" s="487" t="s">
        <v>19</v>
      </c>
      <c r="AD20" s="488"/>
      <c r="AE20" s="488"/>
      <c r="AF20" s="488"/>
      <c r="AG20" s="488"/>
      <c r="AH20" s="488"/>
      <c r="AI20" s="526"/>
    </row>
    <row r="21" spans="1:47" ht="16.5" customHeight="1" thickBot="1" x14ac:dyDescent="0.25">
      <c r="A21" s="511"/>
      <c r="B21" s="515"/>
      <c r="C21" s="516"/>
      <c r="D21" s="102"/>
      <c r="E21" s="102"/>
      <c r="F21" s="102"/>
      <c r="G21" s="102"/>
      <c r="H21" s="102"/>
      <c r="I21" s="102"/>
      <c r="J21" s="520"/>
      <c r="K21" s="487" t="s">
        <v>107</v>
      </c>
      <c r="L21" s="488"/>
      <c r="M21" s="488"/>
      <c r="N21" s="527" t="s">
        <v>110</v>
      </c>
      <c r="O21" s="528"/>
      <c r="P21" s="528"/>
      <c r="Q21" s="496" t="s">
        <v>111</v>
      </c>
      <c r="R21" s="497"/>
      <c r="S21" s="497"/>
      <c r="T21" s="487" t="s">
        <v>112</v>
      </c>
      <c r="U21" s="488"/>
      <c r="V21" s="488"/>
      <c r="W21" s="487" t="s">
        <v>113</v>
      </c>
      <c r="X21" s="488"/>
      <c r="Y21" s="488"/>
      <c r="Z21" s="487" t="s">
        <v>108</v>
      </c>
      <c r="AA21" s="488"/>
      <c r="AB21" s="488"/>
      <c r="AC21" s="487" t="s">
        <v>109</v>
      </c>
      <c r="AD21" s="488"/>
      <c r="AE21" s="488"/>
      <c r="AF21" s="487" t="s">
        <v>122</v>
      </c>
      <c r="AG21" s="488"/>
      <c r="AH21" s="488"/>
      <c r="AI21" s="526"/>
    </row>
    <row r="22" spans="1:47" ht="8.25" customHeight="1" x14ac:dyDescent="0.2">
      <c r="A22" s="511"/>
      <c r="B22" s="515"/>
      <c r="C22" s="516"/>
      <c r="D22" s="102"/>
      <c r="E22" s="102"/>
      <c r="F22" s="102"/>
      <c r="G22" s="102"/>
      <c r="H22" s="102"/>
      <c r="I22" s="102"/>
      <c r="J22" s="520"/>
      <c r="K22" s="492" t="s">
        <v>20</v>
      </c>
      <c r="L22" s="489" t="s">
        <v>22</v>
      </c>
      <c r="M22" s="489" t="s">
        <v>21</v>
      </c>
      <c r="N22" s="503" t="s">
        <v>20</v>
      </c>
      <c r="O22" s="501" t="s">
        <v>22</v>
      </c>
      <c r="P22" s="501" t="s">
        <v>21</v>
      </c>
      <c r="Q22" s="492" t="s">
        <v>20</v>
      </c>
      <c r="R22" s="489" t="s">
        <v>22</v>
      </c>
      <c r="S22" s="489" t="s">
        <v>21</v>
      </c>
      <c r="T22" s="492" t="s">
        <v>20</v>
      </c>
      <c r="U22" s="489" t="s">
        <v>22</v>
      </c>
      <c r="V22" s="489" t="s">
        <v>21</v>
      </c>
      <c r="W22" s="492" t="s">
        <v>20</v>
      </c>
      <c r="X22" s="489" t="s">
        <v>22</v>
      </c>
      <c r="Y22" s="489" t="s">
        <v>21</v>
      </c>
      <c r="Z22" s="492" t="s">
        <v>20</v>
      </c>
      <c r="AA22" s="489" t="s">
        <v>22</v>
      </c>
      <c r="AB22" s="489" t="s">
        <v>21</v>
      </c>
      <c r="AC22" s="492" t="s">
        <v>20</v>
      </c>
      <c r="AD22" s="489" t="s">
        <v>22</v>
      </c>
      <c r="AE22" s="489" t="s">
        <v>21</v>
      </c>
      <c r="AF22" s="531" t="s">
        <v>20</v>
      </c>
      <c r="AG22" s="489" t="s">
        <v>22</v>
      </c>
      <c r="AH22" s="529" t="s">
        <v>21</v>
      </c>
      <c r="AI22" s="526"/>
    </row>
    <row r="23" spans="1:47" ht="50.25" customHeight="1" thickBot="1" x14ac:dyDescent="0.25">
      <c r="A23" s="512"/>
      <c r="B23" s="517"/>
      <c r="C23" s="518"/>
      <c r="D23" s="230"/>
      <c r="E23" s="230"/>
      <c r="F23" s="230"/>
      <c r="G23" s="230"/>
      <c r="H23" s="230"/>
      <c r="I23" s="230"/>
      <c r="J23" s="521"/>
      <c r="K23" s="495"/>
      <c r="L23" s="490"/>
      <c r="M23" s="490"/>
      <c r="N23" s="504"/>
      <c r="O23" s="502"/>
      <c r="P23" s="502"/>
      <c r="Q23" s="495"/>
      <c r="R23" s="490"/>
      <c r="S23" s="490"/>
      <c r="T23" s="495"/>
      <c r="U23" s="490"/>
      <c r="V23" s="490"/>
      <c r="W23" s="493"/>
      <c r="X23" s="491"/>
      <c r="Y23" s="491"/>
      <c r="Z23" s="495"/>
      <c r="AA23" s="490"/>
      <c r="AB23" s="490"/>
      <c r="AC23" s="495"/>
      <c r="AD23" s="490"/>
      <c r="AE23" s="490"/>
      <c r="AF23" s="532"/>
      <c r="AG23" s="490"/>
      <c r="AH23" s="530"/>
      <c r="AI23" s="526"/>
    </row>
    <row r="24" spans="1:47" ht="13.5" thickBot="1" x14ac:dyDescent="0.25">
      <c r="A24" s="261"/>
      <c r="B24" s="498" t="s">
        <v>126</v>
      </c>
      <c r="C24" s="499"/>
      <c r="D24" s="499"/>
      <c r="E24" s="499"/>
      <c r="F24" s="499"/>
      <c r="G24" s="499"/>
      <c r="H24" s="499"/>
      <c r="I24" s="499"/>
      <c r="J24" s="499"/>
      <c r="K24" s="500"/>
      <c r="L24" s="500"/>
      <c r="M24" s="500"/>
      <c r="N24" s="500"/>
      <c r="O24" s="500"/>
      <c r="P24" s="500"/>
      <c r="Q24" s="500"/>
      <c r="R24" s="500"/>
      <c r="S24" s="500"/>
      <c r="T24" s="500"/>
      <c r="U24" s="500"/>
      <c r="V24" s="500"/>
      <c r="W24" s="500"/>
      <c r="X24" s="500"/>
      <c r="Y24" s="500"/>
      <c r="Z24" s="500"/>
      <c r="AA24" s="500"/>
      <c r="AB24" s="500"/>
      <c r="AC24" s="500"/>
      <c r="AD24" s="500"/>
      <c r="AE24" s="500"/>
      <c r="AF24" s="500"/>
      <c r="AG24" s="500"/>
      <c r="AH24" s="500"/>
      <c r="AI24" s="432"/>
    </row>
    <row r="25" spans="1:47" x14ac:dyDescent="0.2">
      <c r="A25" s="236"/>
      <c r="B25" s="538" t="s">
        <v>34</v>
      </c>
      <c r="C25" s="539"/>
      <c r="D25" s="539"/>
      <c r="E25" s="539"/>
      <c r="F25" s="539"/>
      <c r="G25" s="539"/>
      <c r="H25" s="539"/>
      <c r="I25" s="540"/>
      <c r="J25" s="304"/>
      <c r="K25" s="309"/>
      <c r="L25" s="310"/>
      <c r="M25" s="311"/>
      <c r="N25" s="312"/>
      <c r="O25" s="310"/>
      <c r="P25" s="311"/>
      <c r="Q25" s="312"/>
      <c r="R25" s="310"/>
      <c r="S25" s="311"/>
      <c r="T25" s="312"/>
      <c r="U25" s="310"/>
      <c r="V25" s="311"/>
      <c r="W25" s="312"/>
      <c r="X25" s="310"/>
      <c r="Y25" s="311"/>
      <c r="Z25" s="312"/>
      <c r="AA25" s="310"/>
      <c r="AB25" s="311"/>
      <c r="AC25" s="312"/>
      <c r="AD25" s="310"/>
      <c r="AE25" s="311"/>
      <c r="AF25" s="312"/>
      <c r="AG25" s="310"/>
      <c r="AH25" s="311"/>
      <c r="AI25" s="313"/>
    </row>
    <row r="26" spans="1:47" x14ac:dyDescent="0.2">
      <c r="A26" s="239" t="s">
        <v>152</v>
      </c>
      <c r="B26" s="296" t="s">
        <v>158</v>
      </c>
      <c r="C26" s="297"/>
      <c r="D26" s="297"/>
      <c r="E26" s="297"/>
      <c r="F26" s="297"/>
      <c r="G26" s="297"/>
      <c r="H26" s="297"/>
      <c r="I26" s="298"/>
      <c r="J26" s="305">
        <v>4</v>
      </c>
      <c r="K26" s="294"/>
      <c r="L26" s="294">
        <v>0</v>
      </c>
      <c r="M26" s="295"/>
      <c r="N26" s="293"/>
      <c r="O26" s="294"/>
      <c r="P26" s="295"/>
      <c r="Q26" s="293"/>
      <c r="R26" s="294"/>
      <c r="S26" s="295"/>
      <c r="T26" s="293"/>
      <c r="U26" s="294"/>
      <c r="V26" s="295"/>
      <c r="W26" s="293"/>
      <c r="X26" s="294"/>
      <c r="Y26" s="295"/>
      <c r="Z26" s="293"/>
      <c r="AA26" s="294"/>
      <c r="AB26" s="295"/>
      <c r="AC26" s="293"/>
      <c r="AD26" s="294"/>
      <c r="AE26" s="295"/>
      <c r="AF26" s="293"/>
      <c r="AG26" s="294"/>
      <c r="AH26" s="295"/>
      <c r="AI26" s="244" t="s">
        <v>244</v>
      </c>
    </row>
    <row r="27" spans="1:47" x14ac:dyDescent="0.2">
      <c r="A27" s="239" t="s">
        <v>152</v>
      </c>
      <c r="B27" s="296" t="s">
        <v>246</v>
      </c>
      <c r="C27" s="297"/>
      <c r="D27" s="297"/>
      <c r="E27" s="297"/>
      <c r="F27" s="297"/>
      <c r="G27" s="297"/>
      <c r="H27" s="297"/>
      <c r="I27" s="298"/>
      <c r="J27" s="305">
        <v>4</v>
      </c>
      <c r="K27" s="294"/>
      <c r="L27" s="294"/>
      <c r="M27" s="295"/>
      <c r="N27" s="293"/>
      <c r="O27" s="294">
        <v>0</v>
      </c>
      <c r="P27" s="295"/>
      <c r="Q27" s="293"/>
      <c r="R27" s="294"/>
      <c r="S27" s="295"/>
      <c r="T27" s="293"/>
      <c r="U27" s="294"/>
      <c r="V27" s="295"/>
      <c r="W27" s="293"/>
      <c r="X27" s="294"/>
      <c r="Y27" s="295"/>
      <c r="Z27" s="293"/>
      <c r="AA27" s="294"/>
      <c r="AB27" s="295"/>
      <c r="AC27" s="293"/>
      <c r="AD27" s="294"/>
      <c r="AE27" s="295"/>
      <c r="AF27" s="293"/>
      <c r="AG27" s="294"/>
      <c r="AH27" s="295"/>
      <c r="AI27" s="244" t="s">
        <v>244</v>
      </c>
    </row>
    <row r="28" spans="1:47" x14ac:dyDescent="0.2">
      <c r="A28" s="239" t="s">
        <v>153</v>
      </c>
      <c r="B28" s="296" t="s">
        <v>159</v>
      </c>
      <c r="C28" s="297"/>
      <c r="D28" s="297"/>
      <c r="E28" s="297"/>
      <c r="F28" s="297"/>
      <c r="G28" s="297"/>
      <c r="H28" s="297"/>
      <c r="I28" s="298"/>
      <c r="J28" s="305">
        <v>4</v>
      </c>
      <c r="K28" s="294"/>
      <c r="L28" s="294">
        <v>0</v>
      </c>
      <c r="M28" s="295"/>
      <c r="N28" s="293"/>
      <c r="O28" s="294"/>
      <c r="P28" s="295"/>
      <c r="Q28" s="293"/>
      <c r="R28" s="294"/>
      <c r="S28" s="295"/>
      <c r="T28" s="293"/>
      <c r="U28" s="294"/>
      <c r="V28" s="295"/>
      <c r="W28" s="293"/>
      <c r="X28" s="294"/>
      <c r="Y28" s="295"/>
      <c r="Z28" s="293"/>
      <c r="AA28" s="294"/>
      <c r="AB28" s="295"/>
      <c r="AC28" s="293"/>
      <c r="AD28" s="294"/>
      <c r="AE28" s="295"/>
      <c r="AF28" s="293"/>
      <c r="AG28" s="294"/>
      <c r="AH28" s="295"/>
      <c r="AI28" s="244" t="s">
        <v>222</v>
      </c>
    </row>
    <row r="29" spans="1:47" x14ac:dyDescent="0.2">
      <c r="A29" s="239" t="s">
        <v>153</v>
      </c>
      <c r="B29" s="296" t="s">
        <v>160</v>
      </c>
      <c r="C29" s="297"/>
      <c r="D29" s="297"/>
      <c r="E29" s="297"/>
      <c r="F29" s="297"/>
      <c r="G29" s="297"/>
      <c r="H29" s="297"/>
      <c r="I29" s="298"/>
      <c r="J29" s="305">
        <v>4</v>
      </c>
      <c r="K29" s="294"/>
      <c r="L29" s="294"/>
      <c r="M29" s="295"/>
      <c r="N29" s="293"/>
      <c r="O29" s="294">
        <v>0</v>
      </c>
      <c r="P29" s="295"/>
      <c r="Q29" s="293"/>
      <c r="R29" s="294"/>
      <c r="S29" s="295"/>
      <c r="T29" s="293"/>
      <c r="U29" s="294"/>
      <c r="V29" s="295"/>
      <c r="W29" s="293"/>
      <c r="X29" s="294"/>
      <c r="Y29" s="295"/>
      <c r="Z29" s="293"/>
      <c r="AA29" s="294"/>
      <c r="AB29" s="295"/>
      <c r="AC29" s="293"/>
      <c r="AD29" s="294"/>
      <c r="AE29" s="295"/>
      <c r="AF29" s="293"/>
      <c r="AG29" s="294"/>
      <c r="AH29" s="295"/>
      <c r="AI29" s="244" t="s">
        <v>222</v>
      </c>
    </row>
    <row r="30" spans="1:47" x14ac:dyDescent="0.2">
      <c r="A30" s="239" t="s">
        <v>154</v>
      </c>
      <c r="B30" s="296" t="s">
        <v>161</v>
      </c>
      <c r="C30" s="297"/>
      <c r="D30" s="297"/>
      <c r="E30" s="297"/>
      <c r="F30" s="297"/>
      <c r="G30" s="297"/>
      <c r="H30" s="297"/>
      <c r="I30" s="298"/>
      <c r="J30" s="305">
        <v>4</v>
      </c>
      <c r="K30" s="294"/>
      <c r="L30" s="294">
        <v>0</v>
      </c>
      <c r="M30" s="295"/>
      <c r="N30" s="293"/>
      <c r="O30" s="294"/>
      <c r="P30" s="295"/>
      <c r="Q30" s="293"/>
      <c r="R30" s="294"/>
      <c r="S30" s="295"/>
      <c r="T30" s="293"/>
      <c r="U30" s="294"/>
      <c r="V30" s="295"/>
      <c r="W30" s="293"/>
      <c r="X30" s="294"/>
      <c r="Y30" s="295"/>
      <c r="Z30" s="293"/>
      <c r="AA30" s="294"/>
      <c r="AB30" s="295"/>
      <c r="AC30" s="293"/>
      <c r="AD30" s="294"/>
      <c r="AE30" s="295"/>
      <c r="AF30" s="293"/>
      <c r="AG30" s="294"/>
      <c r="AH30" s="295"/>
      <c r="AI30" s="244" t="s">
        <v>221</v>
      </c>
    </row>
    <row r="31" spans="1:47" x14ac:dyDescent="0.2">
      <c r="A31" s="239" t="s">
        <v>154</v>
      </c>
      <c r="B31" s="296" t="s">
        <v>162</v>
      </c>
      <c r="C31" s="297"/>
      <c r="D31" s="297"/>
      <c r="E31" s="297"/>
      <c r="F31" s="297"/>
      <c r="G31" s="297"/>
      <c r="H31" s="297"/>
      <c r="I31" s="298"/>
      <c r="J31" s="305">
        <v>4</v>
      </c>
      <c r="K31" s="294"/>
      <c r="L31" s="294"/>
      <c r="M31" s="295"/>
      <c r="N31" s="293"/>
      <c r="O31" s="294">
        <v>0</v>
      </c>
      <c r="P31" s="295"/>
      <c r="Q31" s="293"/>
      <c r="R31" s="294"/>
      <c r="S31" s="295"/>
      <c r="T31" s="293"/>
      <c r="U31" s="294"/>
      <c r="V31" s="295"/>
      <c r="W31" s="293"/>
      <c r="X31" s="294"/>
      <c r="Y31" s="295"/>
      <c r="Z31" s="293"/>
      <c r="AA31" s="294"/>
      <c r="AB31" s="295"/>
      <c r="AC31" s="293"/>
      <c r="AD31" s="294"/>
      <c r="AE31" s="295"/>
      <c r="AF31" s="293"/>
      <c r="AG31" s="294"/>
      <c r="AH31" s="295"/>
      <c r="AI31" s="244" t="s">
        <v>221</v>
      </c>
    </row>
    <row r="32" spans="1:47" x14ac:dyDescent="0.2">
      <c r="A32" s="239" t="s">
        <v>155</v>
      </c>
      <c r="B32" s="505" t="s">
        <v>163</v>
      </c>
      <c r="C32" s="506"/>
      <c r="D32" s="506"/>
      <c r="E32" s="506"/>
      <c r="F32" s="506"/>
      <c r="G32" s="506"/>
      <c r="H32" s="506"/>
      <c r="I32" s="541"/>
      <c r="J32" s="306">
        <v>4</v>
      </c>
      <c r="K32" s="291"/>
      <c r="L32" s="291"/>
      <c r="M32" s="208"/>
      <c r="N32" s="290"/>
      <c r="O32" s="291"/>
      <c r="P32" s="208"/>
      <c r="Q32" s="290"/>
      <c r="R32" s="291"/>
      <c r="S32" s="208"/>
      <c r="T32" s="290">
        <v>0</v>
      </c>
      <c r="U32" s="291">
        <v>0</v>
      </c>
      <c r="V32" s="208"/>
      <c r="W32" s="290"/>
      <c r="X32" s="291"/>
      <c r="Y32" s="208"/>
      <c r="Z32" s="290"/>
      <c r="AA32" s="291"/>
      <c r="AB32" s="208"/>
      <c r="AC32" s="290"/>
      <c r="AD32" s="291"/>
      <c r="AE32" s="208"/>
      <c r="AF32" s="290"/>
      <c r="AG32" s="291"/>
      <c r="AH32" s="208"/>
      <c r="AI32" s="249" t="s">
        <v>167</v>
      </c>
    </row>
    <row r="33" spans="1:35" s="107" customFormat="1" x14ac:dyDescent="0.2">
      <c r="A33" s="239" t="s">
        <v>156</v>
      </c>
      <c r="B33" s="542" t="s">
        <v>164</v>
      </c>
      <c r="C33" s="543"/>
      <c r="D33" s="543"/>
      <c r="E33" s="543"/>
      <c r="F33" s="543"/>
      <c r="G33" s="543"/>
      <c r="H33" s="543"/>
      <c r="I33" s="544"/>
      <c r="J33" s="307">
        <v>4</v>
      </c>
      <c r="K33" s="285"/>
      <c r="L33" s="285"/>
      <c r="M33" s="286"/>
      <c r="N33" s="284"/>
      <c r="O33" s="285"/>
      <c r="P33" s="286"/>
      <c r="Q33" s="284">
        <v>0</v>
      </c>
      <c r="R33" s="285">
        <v>0</v>
      </c>
      <c r="S33" s="286"/>
      <c r="T33" s="284"/>
      <c r="U33" s="285"/>
      <c r="V33" s="286"/>
      <c r="W33" s="284"/>
      <c r="X33" s="285"/>
      <c r="Y33" s="286"/>
      <c r="Z33" s="284"/>
      <c r="AA33" s="285"/>
      <c r="AB33" s="286"/>
      <c r="AC33" s="284"/>
      <c r="AD33" s="285"/>
      <c r="AE33" s="286"/>
      <c r="AF33" s="284"/>
      <c r="AG33" s="285"/>
      <c r="AH33" s="347"/>
      <c r="AI33" s="245" t="s">
        <v>167</v>
      </c>
    </row>
    <row r="34" spans="1:35" s="107" customFormat="1" ht="19.5" customHeight="1" x14ac:dyDescent="0.2">
      <c r="A34" s="239" t="s">
        <v>157</v>
      </c>
      <c r="B34" s="281" t="s">
        <v>165</v>
      </c>
      <c r="C34" s="282"/>
      <c r="D34" s="282"/>
      <c r="E34" s="282"/>
      <c r="F34" s="282"/>
      <c r="G34" s="282"/>
      <c r="H34" s="282"/>
      <c r="I34" s="283"/>
      <c r="J34" s="307">
        <v>2</v>
      </c>
      <c r="K34" s="285"/>
      <c r="L34" s="285"/>
      <c r="M34" s="286"/>
      <c r="N34" s="284"/>
      <c r="O34" s="285"/>
      <c r="P34" s="286"/>
      <c r="Q34" s="284" t="s">
        <v>140</v>
      </c>
      <c r="R34" s="285" t="s">
        <v>140</v>
      </c>
      <c r="S34" s="286"/>
      <c r="T34" s="284"/>
      <c r="U34" s="285"/>
      <c r="V34" s="286"/>
      <c r="W34" s="284"/>
      <c r="X34" s="285"/>
      <c r="Y34" s="286"/>
      <c r="Z34" s="284"/>
      <c r="AA34" s="285"/>
      <c r="AB34" s="286"/>
      <c r="AC34" s="284"/>
      <c r="AD34" s="285"/>
      <c r="AE34" s="286"/>
      <c r="AF34" s="284"/>
      <c r="AG34" s="285"/>
      <c r="AH34" s="347"/>
      <c r="AI34" s="245" t="s">
        <v>167</v>
      </c>
    </row>
    <row r="35" spans="1:35" s="107" customFormat="1" x14ac:dyDescent="0.2">
      <c r="A35" s="430"/>
      <c r="B35" s="545" t="s">
        <v>166</v>
      </c>
      <c r="C35" s="546"/>
      <c r="D35" s="546"/>
      <c r="E35" s="546"/>
      <c r="F35" s="546"/>
      <c r="G35" s="546"/>
      <c r="H35" s="546"/>
      <c r="I35" s="547"/>
      <c r="J35" s="307"/>
      <c r="K35" s="285"/>
      <c r="L35" s="285"/>
      <c r="M35" s="286"/>
      <c r="N35" s="284"/>
      <c r="O35" s="285"/>
      <c r="P35" s="286"/>
      <c r="Q35" s="284"/>
      <c r="R35" s="285"/>
      <c r="S35" s="286"/>
      <c r="T35" s="284"/>
      <c r="U35" s="285"/>
      <c r="V35" s="286"/>
      <c r="W35" s="284"/>
      <c r="X35" s="285"/>
      <c r="Y35" s="286"/>
      <c r="Z35" s="284"/>
      <c r="AA35" s="285"/>
      <c r="AB35" s="286"/>
      <c r="AC35" s="284"/>
      <c r="AD35" s="285"/>
      <c r="AE35" s="286"/>
      <c r="AF35" s="284"/>
      <c r="AG35" s="285"/>
      <c r="AH35" s="347"/>
      <c r="AI35" s="245" t="s">
        <v>245</v>
      </c>
    </row>
    <row r="36" spans="1:35" s="107" customFormat="1" ht="13.5" thickBot="1" x14ac:dyDescent="0.3">
      <c r="A36" s="429"/>
      <c r="B36" s="551" t="s">
        <v>23</v>
      </c>
      <c r="C36" s="552"/>
      <c r="D36" s="552"/>
      <c r="E36" s="552"/>
      <c r="F36" s="552"/>
      <c r="G36" s="552"/>
      <c r="H36" s="552"/>
      <c r="I36" s="553"/>
      <c r="J36" s="431">
        <f>SUM(J26:J35)</f>
        <v>34</v>
      </c>
      <c r="K36" s="554"/>
      <c r="L36" s="554"/>
      <c r="M36" s="555"/>
      <c r="N36" s="556"/>
      <c r="O36" s="554"/>
      <c r="P36" s="555"/>
      <c r="Q36" s="556"/>
      <c r="R36" s="554"/>
      <c r="S36" s="555"/>
      <c r="T36" s="556"/>
      <c r="U36" s="554"/>
      <c r="V36" s="555"/>
      <c r="W36" s="556"/>
      <c r="X36" s="554"/>
      <c r="Y36" s="555"/>
      <c r="Z36" s="556"/>
      <c r="AA36" s="554"/>
      <c r="AB36" s="555"/>
      <c r="AC36" s="556"/>
      <c r="AD36" s="554"/>
      <c r="AE36" s="555"/>
      <c r="AF36" s="556"/>
      <c r="AG36" s="554"/>
      <c r="AH36" s="555"/>
      <c r="AI36" s="245"/>
    </row>
    <row r="37" spans="1:35" x14ac:dyDescent="0.2">
      <c r="A37" s="238"/>
      <c r="B37" s="548" t="s">
        <v>35</v>
      </c>
      <c r="C37" s="549"/>
      <c r="D37" s="549"/>
      <c r="E37" s="549"/>
      <c r="F37" s="549"/>
      <c r="G37" s="549"/>
      <c r="H37" s="549"/>
      <c r="I37" s="550"/>
      <c r="J37" s="308"/>
      <c r="K37" s="291"/>
      <c r="L37" s="291"/>
      <c r="M37" s="292"/>
      <c r="N37" s="290"/>
      <c r="O37" s="291"/>
      <c r="P37" s="292"/>
      <c r="Q37" s="290"/>
      <c r="R37" s="291"/>
      <c r="S37" s="292"/>
      <c r="T37" s="290"/>
      <c r="U37" s="291"/>
      <c r="V37" s="292"/>
      <c r="W37" s="290"/>
      <c r="X37" s="291"/>
      <c r="Y37" s="292"/>
      <c r="Z37" s="290"/>
      <c r="AA37" s="291"/>
      <c r="AB37" s="292"/>
      <c r="AC37" s="290"/>
      <c r="AD37" s="291"/>
      <c r="AE37" s="292"/>
      <c r="AF37" s="290"/>
      <c r="AG37" s="291"/>
      <c r="AH37" s="344"/>
      <c r="AI37" s="245"/>
    </row>
    <row r="38" spans="1:35" x14ac:dyDescent="0.2">
      <c r="A38" s="237" t="s">
        <v>170</v>
      </c>
      <c r="B38" s="505" t="s">
        <v>169</v>
      </c>
      <c r="C38" s="506"/>
      <c r="D38" s="221"/>
      <c r="E38" s="221"/>
      <c r="F38" s="221"/>
      <c r="G38" s="221"/>
      <c r="H38" s="221"/>
      <c r="I38" s="221"/>
      <c r="J38" s="306">
        <v>2</v>
      </c>
      <c r="K38" s="291"/>
      <c r="L38" s="291"/>
      <c r="M38" s="292"/>
      <c r="N38" s="290"/>
      <c r="O38" s="291"/>
      <c r="P38" s="292"/>
      <c r="Q38" s="290">
        <v>0</v>
      </c>
      <c r="R38" s="291">
        <v>0</v>
      </c>
      <c r="S38" s="292"/>
      <c r="T38" s="290"/>
      <c r="U38" s="291"/>
      <c r="V38" s="292"/>
      <c r="W38" s="290"/>
      <c r="X38" s="291"/>
      <c r="Y38" s="292"/>
      <c r="Z38" s="290"/>
      <c r="AA38" s="291"/>
      <c r="AB38" s="292"/>
      <c r="AC38" s="290"/>
      <c r="AD38" s="291"/>
      <c r="AE38" s="292"/>
      <c r="AF38" s="290"/>
      <c r="AG38" s="291"/>
      <c r="AH38" s="344"/>
      <c r="AI38" s="249" t="s">
        <v>171</v>
      </c>
    </row>
    <row r="39" spans="1:35" ht="13.5" thickBot="1" x14ac:dyDescent="0.25">
      <c r="A39" s="302"/>
      <c r="B39" s="533" t="s">
        <v>24</v>
      </c>
      <c r="C39" s="534"/>
      <c r="D39" s="534"/>
      <c r="E39" s="534"/>
      <c r="F39" s="534"/>
      <c r="G39" s="534"/>
      <c r="H39" s="534"/>
      <c r="I39" s="535"/>
      <c r="J39" s="303">
        <v>36</v>
      </c>
      <c r="K39" s="512"/>
      <c r="L39" s="536"/>
      <c r="M39" s="536"/>
      <c r="N39" s="537"/>
      <c r="O39" s="536"/>
      <c r="P39" s="536"/>
      <c r="Q39" s="537"/>
      <c r="R39" s="536"/>
      <c r="S39" s="536"/>
      <c r="T39" s="537"/>
      <c r="U39" s="536"/>
      <c r="V39" s="557"/>
      <c r="W39" s="537"/>
      <c r="X39" s="536"/>
      <c r="Y39" s="557"/>
      <c r="Z39" s="536"/>
      <c r="AA39" s="536"/>
      <c r="AB39" s="536"/>
      <c r="AC39" s="537"/>
      <c r="AD39" s="536"/>
      <c r="AE39" s="557"/>
      <c r="AF39" s="536"/>
      <c r="AG39" s="536"/>
      <c r="AH39" s="557"/>
      <c r="AI39" s="433"/>
    </row>
    <row r="40" spans="1:35" ht="13.5" thickBot="1" x14ac:dyDescent="0.25">
      <c r="A40" s="263"/>
      <c r="B40" s="498" t="s">
        <v>127</v>
      </c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99"/>
      <c r="U40" s="499"/>
      <c r="V40" s="499"/>
      <c r="W40" s="499"/>
      <c r="X40" s="499"/>
      <c r="Y40" s="499"/>
      <c r="Z40" s="499"/>
      <c r="AA40" s="499"/>
      <c r="AB40" s="499"/>
      <c r="AC40" s="499"/>
      <c r="AD40" s="499"/>
      <c r="AE40" s="499"/>
      <c r="AF40" s="499"/>
      <c r="AG40" s="499"/>
      <c r="AH40" s="572"/>
      <c r="AI40" s="434"/>
    </row>
    <row r="41" spans="1:35" s="107" customFormat="1" x14ac:dyDescent="0.25">
      <c r="A41" s="112"/>
      <c r="B41" s="538" t="s">
        <v>34</v>
      </c>
      <c r="C41" s="539"/>
      <c r="D41" s="113"/>
      <c r="E41" s="113"/>
      <c r="F41" s="113"/>
      <c r="G41" s="113"/>
      <c r="H41" s="113"/>
      <c r="I41" s="113"/>
      <c r="J41" s="103"/>
      <c r="K41" s="299"/>
      <c r="L41" s="300"/>
      <c r="M41" s="301"/>
      <c r="N41" s="299"/>
      <c r="O41" s="300"/>
      <c r="P41" s="301"/>
      <c r="Q41" s="299"/>
      <c r="R41" s="300"/>
      <c r="S41" s="301"/>
      <c r="T41" s="299"/>
      <c r="U41" s="300"/>
      <c r="V41" s="301"/>
      <c r="W41" s="299"/>
      <c r="X41" s="300"/>
      <c r="Y41" s="301"/>
      <c r="Z41" s="299"/>
      <c r="AA41" s="300"/>
      <c r="AB41" s="301"/>
      <c r="AC41" s="299"/>
      <c r="AD41" s="300"/>
      <c r="AE41" s="301"/>
      <c r="AF41" s="299"/>
      <c r="AG41" s="300"/>
      <c r="AH41" s="295"/>
      <c r="AI41" s="244"/>
    </row>
    <row r="42" spans="1:35" s="107" customFormat="1" x14ac:dyDescent="0.25">
      <c r="A42" s="114" t="s">
        <v>172</v>
      </c>
      <c r="B42" s="564" t="s">
        <v>177</v>
      </c>
      <c r="C42" s="565"/>
      <c r="D42" s="229"/>
      <c r="E42" s="229"/>
      <c r="F42" s="229"/>
      <c r="G42" s="229"/>
      <c r="H42" s="229"/>
      <c r="I42" s="229"/>
      <c r="J42" s="106">
        <v>5</v>
      </c>
      <c r="K42" s="268">
        <v>0</v>
      </c>
      <c r="L42" s="269">
        <v>0</v>
      </c>
      <c r="M42" s="270"/>
      <c r="N42" s="268"/>
      <c r="O42" s="269"/>
      <c r="P42" s="270"/>
      <c r="Q42" s="268"/>
      <c r="R42" s="269"/>
      <c r="S42" s="270"/>
      <c r="T42" s="268"/>
      <c r="U42" s="269"/>
      <c r="V42" s="270"/>
      <c r="W42" s="268"/>
      <c r="X42" s="269"/>
      <c r="Y42" s="270"/>
      <c r="Z42" s="268"/>
      <c r="AA42" s="269"/>
      <c r="AB42" s="270"/>
      <c r="AC42" s="268"/>
      <c r="AD42" s="269"/>
      <c r="AE42" s="270"/>
      <c r="AF42" s="268"/>
      <c r="AG42" s="269"/>
      <c r="AH42" s="225"/>
      <c r="AI42" s="245" t="s">
        <v>224</v>
      </c>
    </row>
    <row r="43" spans="1:35" s="107" customFormat="1" x14ac:dyDescent="0.25">
      <c r="A43" s="114" t="s">
        <v>172</v>
      </c>
      <c r="B43" s="562" t="s">
        <v>178</v>
      </c>
      <c r="C43" s="563"/>
      <c r="D43" s="227"/>
      <c r="E43" s="227"/>
      <c r="F43" s="227"/>
      <c r="G43" s="227"/>
      <c r="H43" s="227"/>
      <c r="I43" s="227"/>
      <c r="J43" s="105">
        <v>5</v>
      </c>
      <c r="K43" s="268"/>
      <c r="L43" s="269"/>
      <c r="M43" s="270"/>
      <c r="N43" s="268"/>
      <c r="O43" s="269">
        <v>0</v>
      </c>
      <c r="P43" s="270"/>
      <c r="Q43" s="268"/>
      <c r="R43" s="269"/>
      <c r="S43" s="270"/>
      <c r="T43" s="268"/>
      <c r="U43" s="269"/>
      <c r="V43" s="270"/>
      <c r="W43" s="268"/>
      <c r="X43" s="269"/>
      <c r="Y43" s="270"/>
      <c r="Z43" s="268"/>
      <c r="AA43" s="269"/>
      <c r="AB43" s="270"/>
      <c r="AC43" s="268"/>
      <c r="AD43" s="269"/>
      <c r="AE43" s="270"/>
      <c r="AF43" s="268"/>
      <c r="AG43" s="269"/>
      <c r="AH43" s="225"/>
      <c r="AI43" s="245" t="s">
        <v>224</v>
      </c>
    </row>
    <row r="44" spans="1:35" s="107" customFormat="1" x14ac:dyDescent="0.25">
      <c r="A44" s="287" t="s">
        <v>173</v>
      </c>
      <c r="B44" s="562" t="s">
        <v>179</v>
      </c>
      <c r="C44" s="563"/>
      <c r="D44" s="227"/>
      <c r="E44" s="227"/>
      <c r="F44" s="227"/>
      <c r="G44" s="227"/>
      <c r="H44" s="227"/>
      <c r="I44" s="227"/>
      <c r="J44" s="105">
        <v>3</v>
      </c>
      <c r="K44" s="268">
        <v>0</v>
      </c>
      <c r="L44" s="269">
        <v>0</v>
      </c>
      <c r="M44" s="270"/>
      <c r="N44" s="268"/>
      <c r="O44" s="269"/>
      <c r="P44" s="270"/>
      <c r="Q44" s="268"/>
      <c r="R44" s="269"/>
      <c r="S44" s="270"/>
      <c r="T44" s="268"/>
      <c r="U44" s="269"/>
      <c r="V44" s="270"/>
      <c r="W44" s="268"/>
      <c r="X44" s="269"/>
      <c r="Y44" s="270"/>
      <c r="Z44" s="268"/>
      <c r="AA44" s="269"/>
      <c r="AB44" s="270"/>
      <c r="AC44" s="268"/>
      <c r="AD44" s="269"/>
      <c r="AE44" s="270"/>
      <c r="AF44" s="268"/>
      <c r="AG44" s="269"/>
      <c r="AH44" s="225"/>
      <c r="AI44" s="245" t="s">
        <v>224</v>
      </c>
    </row>
    <row r="45" spans="1:35" s="107" customFormat="1" x14ac:dyDescent="0.25">
      <c r="A45" s="287" t="s">
        <v>173</v>
      </c>
      <c r="B45" s="287" t="s">
        <v>180</v>
      </c>
      <c r="C45" s="288"/>
      <c r="D45" s="288"/>
      <c r="E45" s="288"/>
      <c r="F45" s="288"/>
      <c r="G45" s="288"/>
      <c r="H45" s="288"/>
      <c r="I45" s="288"/>
      <c r="J45" s="105">
        <v>3</v>
      </c>
      <c r="K45" s="268"/>
      <c r="L45" s="269"/>
      <c r="M45" s="270"/>
      <c r="N45" s="268">
        <v>0</v>
      </c>
      <c r="O45" s="269">
        <v>0</v>
      </c>
      <c r="P45" s="270"/>
      <c r="Q45" s="268"/>
      <c r="R45" s="269"/>
      <c r="S45" s="270"/>
      <c r="T45" s="268"/>
      <c r="U45" s="269"/>
      <c r="V45" s="270"/>
      <c r="W45" s="268"/>
      <c r="X45" s="269"/>
      <c r="Y45" s="270"/>
      <c r="Z45" s="268"/>
      <c r="AA45" s="269"/>
      <c r="AB45" s="270"/>
      <c r="AC45" s="268"/>
      <c r="AD45" s="269"/>
      <c r="AE45" s="270"/>
      <c r="AF45" s="268"/>
      <c r="AG45" s="269"/>
      <c r="AH45" s="286"/>
      <c r="AI45" s="245" t="s">
        <v>224</v>
      </c>
    </row>
    <row r="46" spans="1:35" s="107" customFormat="1" ht="16.5" customHeight="1" x14ac:dyDescent="0.25">
      <c r="A46" s="287" t="s">
        <v>174</v>
      </c>
      <c r="B46" s="287" t="s">
        <v>181</v>
      </c>
      <c r="C46" s="288"/>
      <c r="D46" s="288"/>
      <c r="E46" s="288"/>
      <c r="F46" s="288"/>
      <c r="G46" s="288"/>
      <c r="H46" s="288"/>
      <c r="I46" s="288"/>
      <c r="J46" s="105">
        <v>8</v>
      </c>
      <c r="K46" s="268"/>
      <c r="L46" s="269"/>
      <c r="M46" s="270"/>
      <c r="N46" s="268">
        <v>0</v>
      </c>
      <c r="O46" s="269">
        <v>0</v>
      </c>
      <c r="P46" s="270"/>
      <c r="Q46" s="268">
        <v>0</v>
      </c>
      <c r="R46" s="269">
        <v>0</v>
      </c>
      <c r="S46" s="270"/>
      <c r="T46" s="268"/>
      <c r="U46" s="269"/>
      <c r="V46" s="270"/>
      <c r="W46" s="268"/>
      <c r="X46" s="269"/>
      <c r="Y46" s="270"/>
      <c r="Z46" s="268"/>
      <c r="AA46" s="269"/>
      <c r="AB46" s="270"/>
      <c r="AC46" s="268"/>
      <c r="AD46" s="269"/>
      <c r="AE46" s="270"/>
      <c r="AF46" s="268"/>
      <c r="AG46" s="269"/>
      <c r="AH46" s="286"/>
      <c r="AI46" s="245" t="s">
        <v>224</v>
      </c>
    </row>
    <row r="47" spans="1:35" s="107" customFormat="1" x14ac:dyDescent="0.25">
      <c r="A47" s="287" t="s">
        <v>175</v>
      </c>
      <c r="B47" s="562" t="s">
        <v>182</v>
      </c>
      <c r="C47" s="563"/>
      <c r="D47" s="227"/>
      <c r="E47" s="227"/>
      <c r="F47" s="227"/>
      <c r="G47" s="227"/>
      <c r="H47" s="227"/>
      <c r="I47" s="227"/>
      <c r="J47" s="105">
        <v>4</v>
      </c>
      <c r="K47" s="268">
        <v>0</v>
      </c>
      <c r="L47" s="269">
        <v>0</v>
      </c>
      <c r="M47" s="270"/>
      <c r="N47" s="268"/>
      <c r="O47" s="269"/>
      <c r="P47" s="270"/>
      <c r="Q47" s="268"/>
      <c r="R47" s="269"/>
      <c r="S47" s="270"/>
      <c r="T47" s="268"/>
      <c r="U47" s="269"/>
      <c r="V47" s="270"/>
      <c r="W47" s="268"/>
      <c r="X47" s="269"/>
      <c r="Y47" s="270"/>
      <c r="Z47" s="268"/>
      <c r="AA47" s="269"/>
      <c r="AB47" s="270"/>
      <c r="AC47" s="268"/>
      <c r="AD47" s="269"/>
      <c r="AE47" s="270"/>
      <c r="AF47" s="268"/>
      <c r="AG47" s="269"/>
      <c r="AH47" s="225"/>
      <c r="AI47" s="245" t="s">
        <v>225</v>
      </c>
    </row>
    <row r="48" spans="1:35" s="107" customFormat="1" ht="13.5" thickBot="1" x14ac:dyDescent="0.3">
      <c r="A48" s="115" t="s">
        <v>176</v>
      </c>
      <c r="B48" s="564" t="s">
        <v>183</v>
      </c>
      <c r="C48" s="565"/>
      <c r="D48" s="228"/>
      <c r="E48" s="228"/>
      <c r="F48" s="228"/>
      <c r="G48" s="228"/>
      <c r="H48" s="228"/>
      <c r="I48" s="228"/>
      <c r="J48" s="116">
        <v>2</v>
      </c>
      <c r="K48" s="268"/>
      <c r="L48" s="269"/>
      <c r="M48" s="270"/>
      <c r="N48" s="268"/>
      <c r="O48" s="269"/>
      <c r="P48" s="270"/>
      <c r="Q48" s="268">
        <v>0</v>
      </c>
      <c r="R48" s="269">
        <v>0</v>
      </c>
      <c r="S48" s="270"/>
      <c r="T48" s="268"/>
      <c r="U48" s="269"/>
      <c r="V48" s="270"/>
      <c r="W48" s="268"/>
      <c r="X48" s="269"/>
      <c r="Y48" s="270"/>
      <c r="Z48" s="268"/>
      <c r="AA48" s="269"/>
      <c r="AB48" s="270"/>
      <c r="AC48" s="268"/>
      <c r="AD48" s="269"/>
      <c r="AE48" s="270"/>
      <c r="AF48" s="268"/>
      <c r="AG48" s="269"/>
      <c r="AH48" s="225"/>
      <c r="AI48" s="410" t="s">
        <v>225</v>
      </c>
    </row>
    <row r="49" spans="1:35" s="107" customFormat="1" ht="13.5" thickBot="1" x14ac:dyDescent="0.3">
      <c r="A49" s="435"/>
      <c r="B49" s="566" t="s">
        <v>25</v>
      </c>
      <c r="C49" s="567"/>
      <c r="D49" s="117"/>
      <c r="E49" s="117"/>
      <c r="F49" s="117"/>
      <c r="G49" s="117"/>
      <c r="H49" s="117"/>
      <c r="I49" s="117"/>
      <c r="J49" s="436">
        <f>J42+J43+J44+J45+J46+J47+J48</f>
        <v>30</v>
      </c>
      <c r="K49" s="268"/>
      <c r="L49" s="269"/>
      <c r="M49" s="270"/>
      <c r="N49" s="268"/>
      <c r="O49" s="269"/>
      <c r="P49" s="270"/>
      <c r="Q49" s="268"/>
      <c r="R49" s="269"/>
      <c r="S49" s="270"/>
      <c r="T49" s="268"/>
      <c r="U49" s="269"/>
      <c r="V49" s="270"/>
      <c r="W49" s="268"/>
      <c r="X49" s="269"/>
      <c r="Y49" s="270"/>
      <c r="Z49" s="268"/>
      <c r="AA49" s="269"/>
      <c r="AB49" s="270"/>
      <c r="AC49" s="268"/>
      <c r="AD49" s="269"/>
      <c r="AE49" s="270"/>
      <c r="AF49" s="268"/>
      <c r="AG49" s="269"/>
      <c r="AH49" s="225"/>
      <c r="AI49" s="340"/>
    </row>
    <row r="50" spans="1:35" s="107" customFormat="1" x14ac:dyDescent="0.25">
      <c r="A50" s="119"/>
      <c r="B50" s="568" t="s">
        <v>35</v>
      </c>
      <c r="C50" s="569"/>
      <c r="D50" s="120"/>
      <c r="E50" s="120"/>
      <c r="F50" s="120"/>
      <c r="G50" s="120"/>
      <c r="H50" s="120"/>
      <c r="I50" s="120"/>
      <c r="J50" s="316">
        <v>8</v>
      </c>
      <c r="K50" s="268"/>
      <c r="L50" s="269"/>
      <c r="M50" s="270"/>
      <c r="N50" s="268"/>
      <c r="O50" s="269"/>
      <c r="P50" s="270"/>
      <c r="Q50" s="268"/>
      <c r="R50" s="269"/>
      <c r="S50" s="270"/>
      <c r="T50" s="268"/>
      <c r="U50" s="269"/>
      <c r="V50" s="270"/>
      <c r="W50" s="268"/>
      <c r="X50" s="269"/>
      <c r="Y50" s="270"/>
      <c r="Z50" s="268"/>
      <c r="AA50" s="269"/>
      <c r="AB50" s="270"/>
      <c r="AC50" s="268"/>
      <c r="AD50" s="269"/>
      <c r="AE50" s="270"/>
      <c r="AF50" s="268"/>
      <c r="AG50" s="269"/>
      <c r="AH50" s="225"/>
      <c r="AI50" s="410"/>
    </row>
    <row r="51" spans="1:35" s="107" customFormat="1" ht="13.5" x14ac:dyDescent="0.25">
      <c r="A51" s="331" t="s">
        <v>184</v>
      </c>
      <c r="B51" s="649" t="s">
        <v>247</v>
      </c>
      <c r="C51" s="289"/>
      <c r="D51" s="120"/>
      <c r="E51" s="120"/>
      <c r="F51" s="120"/>
      <c r="G51" s="120"/>
      <c r="H51" s="120"/>
      <c r="I51" s="120"/>
      <c r="J51" s="315">
        <v>2</v>
      </c>
      <c r="K51" s="268"/>
      <c r="L51" s="269"/>
      <c r="M51" s="270"/>
      <c r="N51" s="268"/>
      <c r="O51" s="269"/>
      <c r="P51" s="270"/>
      <c r="Q51" s="268"/>
      <c r="R51" s="269"/>
      <c r="S51" s="270"/>
      <c r="T51" s="268"/>
      <c r="U51" s="269"/>
      <c r="V51" s="270"/>
      <c r="W51" s="268"/>
      <c r="X51" s="269"/>
      <c r="Y51" s="270"/>
      <c r="Z51" s="268"/>
      <c r="AA51" s="269"/>
      <c r="AB51" s="270"/>
      <c r="AC51" s="268"/>
      <c r="AD51" s="269"/>
      <c r="AE51" s="270"/>
      <c r="AF51" s="268"/>
      <c r="AG51" s="269"/>
      <c r="AH51" s="286"/>
      <c r="AI51" s="247" t="s">
        <v>222</v>
      </c>
    </row>
    <row r="52" spans="1:35" s="107" customFormat="1" x14ac:dyDescent="0.25">
      <c r="A52" s="331" t="s">
        <v>185</v>
      </c>
      <c r="B52" s="570" t="s">
        <v>36</v>
      </c>
      <c r="C52" s="571"/>
      <c r="D52" s="121"/>
      <c r="E52" s="121"/>
      <c r="F52" s="121"/>
      <c r="G52" s="121"/>
      <c r="H52" s="121"/>
      <c r="I52" s="121"/>
      <c r="J52" s="122">
        <v>3</v>
      </c>
      <c r="K52" s="268"/>
      <c r="L52" s="269"/>
      <c r="M52" s="270"/>
      <c r="N52" s="268"/>
      <c r="O52" s="269"/>
      <c r="P52" s="270"/>
      <c r="Q52" s="268"/>
      <c r="R52" s="269"/>
      <c r="S52" s="270"/>
      <c r="T52" s="268">
        <v>0</v>
      </c>
      <c r="U52" s="269">
        <v>0</v>
      </c>
      <c r="V52" s="270"/>
      <c r="W52" s="268"/>
      <c r="X52" s="269"/>
      <c r="Y52" s="270"/>
      <c r="Z52" s="268"/>
      <c r="AA52" s="269"/>
      <c r="AB52" s="270"/>
      <c r="AC52" s="268"/>
      <c r="AD52" s="269"/>
      <c r="AE52" s="270"/>
      <c r="AF52" s="268"/>
      <c r="AG52" s="269"/>
      <c r="AH52" s="225"/>
      <c r="AI52" s="245" t="s">
        <v>171</v>
      </c>
    </row>
    <row r="53" spans="1:35" s="107" customFormat="1" x14ac:dyDescent="0.25">
      <c r="A53" s="114" t="s">
        <v>248</v>
      </c>
      <c r="B53" s="570" t="s">
        <v>186</v>
      </c>
      <c r="C53" s="571"/>
      <c r="D53" s="121"/>
      <c r="E53" s="121"/>
      <c r="F53" s="121"/>
      <c r="G53" s="121"/>
      <c r="H53" s="121"/>
      <c r="I53" s="121"/>
      <c r="J53" s="122">
        <v>3</v>
      </c>
      <c r="K53" s="268"/>
      <c r="L53" s="269"/>
      <c r="M53" s="270"/>
      <c r="N53" s="268"/>
      <c r="O53" s="269"/>
      <c r="P53" s="270"/>
      <c r="Q53" s="268">
        <v>0</v>
      </c>
      <c r="R53" s="269">
        <v>0</v>
      </c>
      <c r="S53" s="270"/>
      <c r="T53" s="268"/>
      <c r="U53" s="269"/>
      <c r="V53" s="270"/>
      <c r="W53" s="268"/>
      <c r="X53" s="269"/>
      <c r="Y53" s="270"/>
      <c r="Z53" s="268"/>
      <c r="AA53" s="269"/>
      <c r="AB53" s="270"/>
      <c r="AC53" s="268"/>
      <c r="AD53" s="269"/>
      <c r="AE53" s="270"/>
      <c r="AF53" s="268"/>
      <c r="AG53" s="269"/>
      <c r="AH53" s="225"/>
      <c r="AI53" s="245" t="s">
        <v>224</v>
      </c>
    </row>
    <row r="54" spans="1:35" s="107" customFormat="1" ht="13.5" x14ac:dyDescent="0.25">
      <c r="A54" s="114"/>
      <c r="B54" s="314" t="s">
        <v>31</v>
      </c>
      <c r="C54" s="222"/>
      <c r="D54" s="121"/>
      <c r="E54" s="121"/>
      <c r="F54" s="121"/>
      <c r="G54" s="121"/>
      <c r="H54" s="121"/>
      <c r="I54" s="121"/>
      <c r="J54" s="317">
        <f>J55</f>
        <v>4</v>
      </c>
      <c r="K54" s="268"/>
      <c r="L54" s="269"/>
      <c r="M54" s="270"/>
      <c r="N54" s="268"/>
      <c r="O54" s="269"/>
      <c r="P54" s="270"/>
      <c r="Q54" s="268"/>
      <c r="R54" s="269"/>
      <c r="S54" s="270"/>
      <c r="T54" s="268"/>
      <c r="U54" s="269"/>
      <c r="V54" s="270"/>
      <c r="W54" s="268"/>
      <c r="X54" s="269"/>
      <c r="Y54" s="270"/>
      <c r="Z54" s="268"/>
      <c r="AA54" s="269"/>
      <c r="AB54" s="270"/>
      <c r="AC54" s="268"/>
      <c r="AD54" s="269"/>
      <c r="AE54" s="270"/>
      <c r="AF54" s="268"/>
      <c r="AG54" s="269"/>
      <c r="AH54" s="225"/>
      <c r="AI54" s="245"/>
    </row>
    <row r="55" spans="1:35" s="107" customFormat="1" ht="15.75" customHeight="1" thickBot="1" x14ac:dyDescent="0.3">
      <c r="A55" s="115" t="s">
        <v>33</v>
      </c>
      <c r="B55" s="558" t="s">
        <v>187</v>
      </c>
      <c r="C55" s="559"/>
      <c r="D55" s="121"/>
      <c r="E55" s="121"/>
      <c r="F55" s="121"/>
      <c r="G55" s="121"/>
      <c r="H55" s="121"/>
      <c r="I55" s="121"/>
      <c r="J55" s="123">
        <v>4</v>
      </c>
      <c r="K55" s="448"/>
      <c r="L55" s="449"/>
      <c r="M55" s="450"/>
      <c r="N55" s="448"/>
      <c r="O55" s="449"/>
      <c r="P55" s="449"/>
      <c r="Q55" s="448"/>
      <c r="R55" s="449"/>
      <c r="S55" s="449"/>
      <c r="T55" s="456" t="s">
        <v>140</v>
      </c>
      <c r="U55" s="457" t="s">
        <v>140</v>
      </c>
      <c r="V55" s="457"/>
      <c r="W55" s="448"/>
      <c r="X55" s="449"/>
      <c r="Y55" s="450"/>
      <c r="Z55" s="449"/>
      <c r="AA55" s="449"/>
      <c r="AB55" s="449"/>
      <c r="AC55" s="448"/>
      <c r="AD55" s="449"/>
      <c r="AE55" s="449"/>
      <c r="AF55" s="448"/>
      <c r="AG55" s="449"/>
      <c r="AH55" s="450"/>
      <c r="AI55" s="410" t="s">
        <v>171</v>
      </c>
    </row>
    <row r="56" spans="1:35" s="107" customFormat="1" ht="15.75" customHeight="1" thickBot="1" x14ac:dyDescent="0.3">
      <c r="A56" s="111"/>
      <c r="B56" s="560" t="s">
        <v>26</v>
      </c>
      <c r="C56" s="561"/>
      <c r="D56" s="228"/>
      <c r="E56" s="228"/>
      <c r="F56" s="228"/>
      <c r="G56" s="228"/>
      <c r="H56" s="228"/>
      <c r="I56" s="228"/>
      <c r="J56" s="437">
        <f>J49+J50+J54</f>
        <v>42</v>
      </c>
      <c r="K56" s="451"/>
      <c r="L56" s="452"/>
      <c r="M56" s="453"/>
      <c r="N56" s="451"/>
      <c r="O56" s="452"/>
      <c r="P56" s="452"/>
      <c r="Q56" s="451"/>
      <c r="R56" s="452"/>
      <c r="S56" s="452"/>
      <c r="T56" s="458"/>
      <c r="U56" s="459"/>
      <c r="V56" s="459"/>
      <c r="W56" s="451"/>
      <c r="X56" s="452"/>
      <c r="Y56" s="452"/>
      <c r="Z56" s="451"/>
      <c r="AA56" s="452"/>
      <c r="AB56" s="452"/>
      <c r="AC56" s="451"/>
      <c r="AD56" s="452"/>
      <c r="AE56" s="452"/>
      <c r="AF56" s="451"/>
      <c r="AG56" s="452"/>
      <c r="AH56" s="453"/>
      <c r="AI56" s="438"/>
    </row>
    <row r="57" spans="1:35" ht="13.5" thickBot="1" x14ac:dyDescent="0.25">
      <c r="A57" s="261"/>
      <c r="B57" s="498" t="s">
        <v>128</v>
      </c>
      <c r="C57" s="499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499"/>
      <c r="P57" s="499"/>
      <c r="Q57" s="499"/>
      <c r="R57" s="499"/>
      <c r="S57" s="499"/>
      <c r="T57" s="499"/>
      <c r="U57" s="499"/>
      <c r="V57" s="499"/>
      <c r="W57" s="499"/>
      <c r="X57" s="499"/>
      <c r="Y57" s="499"/>
      <c r="Z57" s="499"/>
      <c r="AA57" s="499"/>
      <c r="AB57" s="499"/>
      <c r="AC57" s="499"/>
      <c r="AD57" s="499"/>
      <c r="AE57" s="499"/>
      <c r="AF57" s="499"/>
      <c r="AG57" s="499"/>
      <c r="AH57" s="499"/>
      <c r="AI57" s="432"/>
    </row>
    <row r="58" spans="1:35" s="107" customFormat="1" x14ac:dyDescent="0.25">
      <c r="A58" s="124"/>
      <c r="B58" s="538" t="s">
        <v>34</v>
      </c>
      <c r="C58" s="539"/>
      <c r="D58" s="113"/>
      <c r="E58" s="113"/>
      <c r="F58" s="113"/>
      <c r="G58" s="113"/>
      <c r="H58" s="113"/>
      <c r="I58" s="113"/>
      <c r="J58" s="103"/>
      <c r="K58" s="293"/>
      <c r="L58" s="294"/>
      <c r="M58" s="295"/>
      <c r="N58" s="293"/>
      <c r="O58" s="294"/>
      <c r="P58" s="295"/>
      <c r="Q58" s="293"/>
      <c r="R58" s="294"/>
      <c r="S58" s="295"/>
      <c r="T58" s="293"/>
      <c r="U58" s="294"/>
      <c r="V58" s="295"/>
      <c r="W58" s="293"/>
      <c r="X58" s="294"/>
      <c r="Y58" s="295"/>
      <c r="Z58" s="293"/>
      <c r="AA58" s="294"/>
      <c r="AB58" s="295"/>
      <c r="AC58" s="293"/>
      <c r="AD58" s="294"/>
      <c r="AE58" s="295"/>
      <c r="AF58" s="293"/>
      <c r="AG58" s="294"/>
      <c r="AH58" s="295"/>
      <c r="AI58" s="244"/>
    </row>
    <row r="59" spans="1:35" s="107" customFormat="1" x14ac:dyDescent="0.25">
      <c r="A59" s="114" t="s">
        <v>188</v>
      </c>
      <c r="B59" s="562" t="s">
        <v>37</v>
      </c>
      <c r="C59" s="563"/>
      <c r="D59" s="227"/>
      <c r="E59" s="227"/>
      <c r="F59" s="227"/>
      <c r="G59" s="227"/>
      <c r="H59" s="227"/>
      <c r="I59" s="227"/>
      <c r="J59" s="105">
        <v>8</v>
      </c>
      <c r="K59" s="110">
        <v>0</v>
      </c>
      <c r="L59" s="346">
        <v>0</v>
      </c>
      <c r="M59" s="109"/>
      <c r="N59" s="110"/>
      <c r="O59" s="209"/>
      <c r="P59" s="109"/>
      <c r="Q59" s="110"/>
      <c r="R59" s="209"/>
      <c r="S59" s="109"/>
      <c r="T59" s="110"/>
      <c r="U59" s="209"/>
      <c r="V59" s="109"/>
      <c r="W59" s="110"/>
      <c r="X59" s="209"/>
      <c r="Y59" s="109"/>
      <c r="Z59" s="110"/>
      <c r="AA59" s="209"/>
      <c r="AB59" s="109"/>
      <c r="AC59" s="110"/>
      <c r="AD59" s="209"/>
      <c r="AE59" s="109"/>
      <c r="AF59" s="110"/>
      <c r="AG59" s="209"/>
      <c r="AH59" s="109"/>
      <c r="AI59" s="245" t="s">
        <v>114</v>
      </c>
    </row>
    <row r="60" spans="1:35" s="107" customFormat="1" x14ac:dyDescent="0.25">
      <c r="A60" s="287" t="s">
        <v>189</v>
      </c>
      <c r="B60" s="575" t="s">
        <v>52</v>
      </c>
      <c r="C60" s="576"/>
      <c r="D60" s="227"/>
      <c r="E60" s="227"/>
      <c r="F60" s="227"/>
      <c r="G60" s="227"/>
      <c r="H60" s="227"/>
      <c r="I60" s="227"/>
      <c r="J60" s="105">
        <v>4</v>
      </c>
      <c r="K60" s="110"/>
      <c r="L60" s="209"/>
      <c r="M60" s="109"/>
      <c r="N60" s="110">
        <v>0</v>
      </c>
      <c r="O60" s="346">
        <v>0</v>
      </c>
      <c r="P60" s="109"/>
      <c r="Q60" s="110"/>
      <c r="R60" s="209"/>
      <c r="S60" s="109"/>
      <c r="T60" s="110"/>
      <c r="U60" s="209"/>
      <c r="V60" s="109"/>
      <c r="W60" s="110"/>
      <c r="X60" s="209"/>
      <c r="Y60" s="109"/>
      <c r="Z60" s="110"/>
      <c r="AA60" s="209"/>
      <c r="AB60" s="109"/>
      <c r="AC60" s="110"/>
      <c r="AD60" s="209"/>
      <c r="AE60" s="109"/>
      <c r="AF60" s="110"/>
      <c r="AG60" s="209"/>
      <c r="AH60" s="109"/>
      <c r="AI60" s="245" t="s">
        <v>114</v>
      </c>
    </row>
    <row r="61" spans="1:35" s="107" customFormat="1" x14ac:dyDescent="0.25">
      <c r="A61" s="287" t="s">
        <v>190</v>
      </c>
      <c r="B61" s="562" t="s">
        <v>60</v>
      </c>
      <c r="C61" s="563"/>
      <c r="D61" s="227"/>
      <c r="E61" s="227"/>
      <c r="F61" s="227"/>
      <c r="G61" s="227"/>
      <c r="H61" s="227"/>
      <c r="I61" s="227"/>
      <c r="J61" s="105">
        <v>3</v>
      </c>
      <c r="K61" s="223"/>
      <c r="L61" s="224"/>
      <c r="M61" s="109"/>
      <c r="N61" s="223"/>
      <c r="O61" s="224"/>
      <c r="P61" s="109"/>
      <c r="Q61" s="223">
        <v>0</v>
      </c>
      <c r="R61" s="224">
        <v>0</v>
      </c>
      <c r="S61" s="109"/>
      <c r="T61" s="223"/>
      <c r="U61" s="224"/>
      <c r="V61" s="109"/>
      <c r="W61" s="223"/>
      <c r="X61" s="224"/>
      <c r="Y61" s="109"/>
      <c r="Z61" s="223"/>
      <c r="AA61" s="224"/>
      <c r="AB61" s="109"/>
      <c r="AC61" s="223"/>
      <c r="AD61" s="224"/>
      <c r="AE61" s="109"/>
      <c r="AF61" s="223"/>
      <c r="AG61" s="224"/>
      <c r="AH61" s="109"/>
      <c r="AI61" s="245" t="s">
        <v>171</v>
      </c>
    </row>
    <row r="62" spans="1:35" s="107" customFormat="1" x14ac:dyDescent="0.25">
      <c r="A62" s="287" t="s">
        <v>191</v>
      </c>
      <c r="B62" s="575" t="s">
        <v>42</v>
      </c>
      <c r="C62" s="576"/>
      <c r="D62" s="231"/>
      <c r="E62" s="231"/>
      <c r="F62" s="231"/>
      <c r="G62" s="231"/>
      <c r="H62" s="231"/>
      <c r="I62" s="231"/>
      <c r="J62" s="125">
        <v>4</v>
      </c>
      <c r="K62" s="110"/>
      <c r="L62" s="209"/>
      <c r="M62" s="109"/>
      <c r="N62" s="110"/>
      <c r="O62" s="209"/>
      <c r="P62" s="109"/>
      <c r="Q62" s="110"/>
      <c r="R62" s="209"/>
      <c r="S62" s="109"/>
      <c r="T62" s="110">
        <v>0</v>
      </c>
      <c r="U62" s="346">
        <v>0</v>
      </c>
      <c r="V62" s="109"/>
      <c r="W62" s="110"/>
      <c r="X62" s="209"/>
      <c r="Y62" s="109"/>
      <c r="Z62" s="110"/>
      <c r="AA62" s="209"/>
      <c r="AB62" s="109"/>
      <c r="AC62" s="110"/>
      <c r="AD62" s="209"/>
      <c r="AE62" s="109"/>
      <c r="AF62" s="110"/>
      <c r="AG62" s="209"/>
      <c r="AH62" s="109"/>
      <c r="AI62" s="245" t="s">
        <v>114</v>
      </c>
    </row>
    <row r="63" spans="1:35" s="107" customFormat="1" x14ac:dyDescent="0.25">
      <c r="A63" s="287" t="s">
        <v>192</v>
      </c>
      <c r="B63" s="575" t="s">
        <v>210</v>
      </c>
      <c r="C63" s="576"/>
      <c r="D63" s="231"/>
      <c r="E63" s="231"/>
      <c r="F63" s="231"/>
      <c r="G63" s="231"/>
      <c r="H63" s="231"/>
      <c r="I63" s="231"/>
      <c r="J63" s="125">
        <v>3</v>
      </c>
      <c r="K63" s="110"/>
      <c r="L63" s="209"/>
      <c r="M63" s="109"/>
      <c r="N63" s="110"/>
      <c r="O63" s="209"/>
      <c r="P63" s="109"/>
      <c r="Q63" s="110"/>
      <c r="R63" s="209"/>
      <c r="S63" s="109"/>
      <c r="T63" s="110"/>
      <c r="U63" s="209"/>
      <c r="V63" s="109"/>
      <c r="W63" s="110"/>
      <c r="X63" s="209"/>
      <c r="Y63" s="109"/>
      <c r="Z63" s="110"/>
      <c r="AA63" s="209"/>
      <c r="AB63" s="109"/>
      <c r="AC63" s="110">
        <v>0</v>
      </c>
      <c r="AD63" s="346">
        <v>0</v>
      </c>
      <c r="AE63" s="109"/>
      <c r="AF63" s="110"/>
      <c r="AG63" s="209"/>
      <c r="AH63" s="109"/>
      <c r="AI63" s="245" t="s">
        <v>171</v>
      </c>
    </row>
    <row r="64" spans="1:35" s="107" customFormat="1" ht="19.5" customHeight="1" x14ac:dyDescent="0.25">
      <c r="A64" s="287" t="s">
        <v>193</v>
      </c>
      <c r="B64" s="573" t="s">
        <v>211</v>
      </c>
      <c r="C64" s="574"/>
      <c r="D64" s="126"/>
      <c r="E64" s="126"/>
      <c r="F64" s="126"/>
      <c r="G64" s="126"/>
      <c r="H64" s="126"/>
      <c r="I64" s="126"/>
      <c r="J64" s="127">
        <v>4</v>
      </c>
      <c r="K64" s="110"/>
      <c r="L64" s="209"/>
      <c r="M64" s="109"/>
      <c r="N64" s="110"/>
      <c r="O64" s="209"/>
      <c r="P64" s="109"/>
      <c r="Q64" s="110"/>
      <c r="R64" s="209"/>
      <c r="S64" s="109"/>
      <c r="T64" s="110"/>
      <c r="U64" s="209"/>
      <c r="V64" s="109"/>
      <c r="W64" s="110"/>
      <c r="X64" s="209"/>
      <c r="Y64" s="109"/>
      <c r="Z64" s="110"/>
      <c r="AA64" s="209"/>
      <c r="AB64" s="109"/>
      <c r="AC64" s="110">
        <v>0</v>
      </c>
      <c r="AD64" s="346">
        <v>0</v>
      </c>
      <c r="AE64" s="109"/>
      <c r="AF64" s="110"/>
      <c r="AG64" s="209"/>
      <c r="AH64" s="109"/>
      <c r="AI64" s="245" t="s">
        <v>171</v>
      </c>
    </row>
    <row r="65" spans="1:35" s="107" customFormat="1" ht="15.75" customHeight="1" x14ac:dyDescent="0.25">
      <c r="A65" s="287" t="s">
        <v>194</v>
      </c>
      <c r="B65" s="562" t="s">
        <v>212</v>
      </c>
      <c r="C65" s="563"/>
      <c r="D65" s="227"/>
      <c r="E65" s="227"/>
      <c r="F65" s="227"/>
      <c r="G65" s="227"/>
      <c r="H65" s="227"/>
      <c r="I65" s="227"/>
      <c r="J65" s="105">
        <v>4</v>
      </c>
      <c r="K65" s="110"/>
      <c r="L65" s="209"/>
      <c r="M65" s="109"/>
      <c r="N65" s="110"/>
      <c r="O65" s="209"/>
      <c r="P65" s="109"/>
      <c r="Q65" s="110"/>
      <c r="R65" s="209"/>
      <c r="S65" s="109"/>
      <c r="T65" s="110"/>
      <c r="U65" s="209"/>
      <c r="V65" s="109"/>
      <c r="W65" s="110">
        <v>0</v>
      </c>
      <c r="X65" s="346">
        <v>0</v>
      </c>
      <c r="Y65" s="109"/>
      <c r="Z65" s="110"/>
      <c r="AA65" s="209"/>
      <c r="AB65" s="109"/>
      <c r="AC65" s="110"/>
      <c r="AD65" s="209"/>
      <c r="AE65" s="109"/>
      <c r="AF65" s="110"/>
      <c r="AG65" s="209"/>
      <c r="AH65" s="109"/>
      <c r="AI65" s="245" t="s">
        <v>171</v>
      </c>
    </row>
    <row r="66" spans="1:35" s="107" customFormat="1" x14ac:dyDescent="0.25">
      <c r="A66" s="287" t="s">
        <v>195</v>
      </c>
      <c r="B66" s="575" t="s">
        <v>38</v>
      </c>
      <c r="C66" s="576"/>
      <c r="D66" s="227"/>
      <c r="E66" s="227"/>
      <c r="F66" s="227"/>
      <c r="G66" s="227"/>
      <c r="H66" s="227"/>
      <c r="I66" s="227"/>
      <c r="J66" s="125">
        <v>2</v>
      </c>
      <c r="K66" s="210"/>
      <c r="L66" s="147"/>
      <c r="M66" s="211"/>
      <c r="N66" s="210"/>
      <c r="O66" s="147"/>
      <c r="P66" s="211"/>
      <c r="Q66" s="210"/>
      <c r="R66" s="147"/>
      <c r="S66" s="211"/>
      <c r="T66" s="210"/>
      <c r="U66" s="147"/>
      <c r="V66" s="211"/>
      <c r="W66" s="210"/>
      <c r="X66" s="147"/>
      <c r="Y66" s="211"/>
      <c r="Z66" s="210"/>
      <c r="AA66" s="147"/>
      <c r="AB66" s="211"/>
      <c r="AC66" s="210">
        <v>0</v>
      </c>
      <c r="AD66" s="422">
        <v>0</v>
      </c>
      <c r="AE66" s="211"/>
      <c r="AF66" s="210"/>
      <c r="AG66" s="147"/>
      <c r="AH66" s="211"/>
      <c r="AI66" s="245" t="s">
        <v>221</v>
      </c>
    </row>
    <row r="67" spans="1:35" s="107" customFormat="1" ht="18.75" customHeight="1" x14ac:dyDescent="0.25">
      <c r="A67" s="287" t="s">
        <v>196</v>
      </c>
      <c r="B67" s="575" t="s">
        <v>115</v>
      </c>
      <c r="C67" s="576"/>
      <c r="D67" s="227"/>
      <c r="E67" s="227"/>
      <c r="F67" s="227"/>
      <c r="G67" s="227"/>
      <c r="H67" s="227"/>
      <c r="I67" s="227"/>
      <c r="J67" s="105">
        <v>3</v>
      </c>
      <c r="K67" s="110"/>
      <c r="L67" s="209"/>
      <c r="M67" s="109"/>
      <c r="N67" s="110"/>
      <c r="O67" s="209"/>
      <c r="P67" s="109"/>
      <c r="Q67" s="110"/>
      <c r="R67" s="209"/>
      <c r="S67" s="109"/>
      <c r="T67" s="110"/>
      <c r="U67" s="209"/>
      <c r="V67" s="109"/>
      <c r="W67" s="110"/>
      <c r="X67" s="209"/>
      <c r="Y67" s="109"/>
      <c r="Z67" s="110"/>
      <c r="AA67" s="209"/>
      <c r="AB67" s="109"/>
      <c r="AC67" s="110" t="s">
        <v>140</v>
      </c>
      <c r="AD67" s="346" t="s">
        <v>140</v>
      </c>
      <c r="AE67" s="109"/>
      <c r="AF67" s="110"/>
      <c r="AG67" s="209"/>
      <c r="AH67" s="109"/>
      <c r="AI67" s="245" t="s">
        <v>222</v>
      </c>
    </row>
    <row r="68" spans="1:35" s="107" customFormat="1" x14ac:dyDescent="0.25">
      <c r="A68" s="287" t="s">
        <v>197</v>
      </c>
      <c r="B68" s="577" t="s">
        <v>51</v>
      </c>
      <c r="C68" s="578"/>
      <c r="D68" s="229"/>
      <c r="E68" s="229"/>
      <c r="F68" s="229"/>
      <c r="G68" s="229"/>
      <c r="H68" s="229"/>
      <c r="I68" s="229"/>
      <c r="J68" s="125">
        <v>4</v>
      </c>
      <c r="K68" s="110"/>
      <c r="L68" s="209"/>
      <c r="M68" s="109"/>
      <c r="N68" s="110"/>
      <c r="O68" s="209"/>
      <c r="P68" s="109"/>
      <c r="Q68" s="110"/>
      <c r="R68" s="209"/>
      <c r="S68" s="109"/>
      <c r="T68" s="110"/>
      <c r="U68" s="209"/>
      <c r="V68" s="109"/>
      <c r="W68" s="110">
        <v>0</v>
      </c>
      <c r="X68" s="346">
        <v>0</v>
      </c>
      <c r="Y68" s="109"/>
      <c r="Z68" s="110"/>
      <c r="AA68" s="209"/>
      <c r="AB68" s="109"/>
      <c r="AC68" s="110"/>
      <c r="AD68" s="209"/>
      <c r="AE68" s="109"/>
      <c r="AF68" s="110"/>
      <c r="AG68" s="209"/>
      <c r="AH68" s="109"/>
      <c r="AI68" s="245" t="s">
        <v>171</v>
      </c>
    </row>
    <row r="69" spans="1:35" s="107" customFormat="1" ht="25.5" customHeight="1" x14ac:dyDescent="0.25">
      <c r="A69" s="287" t="s">
        <v>198</v>
      </c>
      <c r="B69" s="575" t="s">
        <v>213</v>
      </c>
      <c r="C69" s="576"/>
      <c r="D69" s="227"/>
      <c r="E69" s="227"/>
      <c r="F69" s="227"/>
      <c r="G69" s="227"/>
      <c r="H69" s="227"/>
      <c r="I69" s="227"/>
      <c r="J69" s="105">
        <v>4</v>
      </c>
      <c r="K69" s="110"/>
      <c r="L69" s="209"/>
      <c r="M69" s="109"/>
      <c r="N69" s="110"/>
      <c r="O69" s="209"/>
      <c r="P69" s="109"/>
      <c r="Q69" s="110"/>
      <c r="R69" s="209"/>
      <c r="S69" s="109"/>
      <c r="T69" s="110"/>
      <c r="U69" s="209"/>
      <c r="V69" s="109"/>
      <c r="W69" s="110"/>
      <c r="X69" s="209"/>
      <c r="Y69" s="109"/>
      <c r="Z69" s="110">
        <v>0</v>
      </c>
      <c r="AA69" s="346">
        <v>0</v>
      </c>
      <c r="AB69" s="109"/>
      <c r="AC69" s="110"/>
      <c r="AD69" s="209"/>
      <c r="AE69" s="109"/>
      <c r="AF69" s="110"/>
      <c r="AG69" s="209"/>
      <c r="AH69" s="109"/>
      <c r="AI69" s="245" t="s">
        <v>171</v>
      </c>
    </row>
    <row r="70" spans="1:35" s="107" customFormat="1" x14ac:dyDescent="0.25">
      <c r="A70" s="287" t="s">
        <v>199</v>
      </c>
      <c r="B70" s="575" t="s">
        <v>214</v>
      </c>
      <c r="C70" s="576"/>
      <c r="D70" s="227"/>
      <c r="E70" s="227"/>
      <c r="F70" s="227"/>
      <c r="G70" s="227"/>
      <c r="H70" s="227"/>
      <c r="I70" s="227"/>
      <c r="J70" s="125">
        <v>4</v>
      </c>
      <c r="K70" s="110"/>
      <c r="L70" s="209"/>
      <c r="M70" s="109"/>
      <c r="N70" s="110"/>
      <c r="O70" s="209"/>
      <c r="P70" s="109"/>
      <c r="Q70" s="110"/>
      <c r="R70" s="209"/>
      <c r="S70" s="109"/>
      <c r="T70" s="110"/>
      <c r="U70" s="209"/>
      <c r="V70" s="109"/>
      <c r="W70" s="110">
        <v>0</v>
      </c>
      <c r="X70" s="346">
        <v>0</v>
      </c>
      <c r="Y70" s="109"/>
      <c r="Z70" s="110"/>
      <c r="AA70" s="209"/>
      <c r="AB70" s="109"/>
      <c r="AC70" s="110"/>
      <c r="AD70" s="209"/>
      <c r="AE70" s="109"/>
      <c r="AF70" s="110"/>
      <c r="AG70" s="209"/>
      <c r="AH70" s="109"/>
      <c r="AI70" s="245" t="s">
        <v>171</v>
      </c>
    </row>
    <row r="71" spans="1:35" s="107" customFormat="1" x14ac:dyDescent="0.25">
      <c r="A71" s="287" t="s">
        <v>199</v>
      </c>
      <c r="B71" s="575" t="s">
        <v>215</v>
      </c>
      <c r="C71" s="576"/>
      <c r="D71" s="227"/>
      <c r="E71" s="227"/>
      <c r="F71" s="227"/>
      <c r="G71" s="227"/>
      <c r="H71" s="227"/>
      <c r="I71" s="227"/>
      <c r="J71" s="105">
        <v>4</v>
      </c>
      <c r="K71" s="110"/>
      <c r="L71" s="209"/>
      <c r="M71" s="109"/>
      <c r="N71" s="110"/>
      <c r="O71" s="209"/>
      <c r="P71" s="109"/>
      <c r="Q71" s="110"/>
      <c r="R71" s="209"/>
      <c r="S71" s="109"/>
      <c r="T71" s="110"/>
      <c r="U71" s="209"/>
      <c r="V71" s="109"/>
      <c r="W71" s="110"/>
      <c r="X71" s="209"/>
      <c r="Y71" s="109"/>
      <c r="Z71" s="418">
        <v>0</v>
      </c>
      <c r="AA71" s="417">
        <v>0</v>
      </c>
      <c r="AB71" s="109"/>
      <c r="AC71" s="110"/>
      <c r="AD71" s="209"/>
      <c r="AE71" s="109"/>
      <c r="AF71" s="110"/>
      <c r="AG71" s="209"/>
      <c r="AH71" s="109"/>
      <c r="AI71" s="245" t="s">
        <v>171</v>
      </c>
    </row>
    <row r="72" spans="1:35" s="107" customFormat="1" ht="16.5" customHeight="1" x14ac:dyDescent="0.25">
      <c r="A72" s="287" t="s">
        <v>200</v>
      </c>
      <c r="B72" s="575" t="s">
        <v>216</v>
      </c>
      <c r="C72" s="576"/>
      <c r="D72" s="227"/>
      <c r="E72" s="227"/>
      <c r="F72" s="227"/>
      <c r="G72" s="227"/>
      <c r="H72" s="227"/>
      <c r="I72" s="227"/>
      <c r="J72" s="125">
        <v>6</v>
      </c>
      <c r="K72" s="110"/>
      <c r="L72" s="209"/>
      <c r="M72" s="109"/>
      <c r="N72" s="110"/>
      <c r="O72" s="209"/>
      <c r="P72" s="109"/>
      <c r="Q72" s="110"/>
      <c r="R72" s="209"/>
      <c r="S72" s="109"/>
      <c r="T72" s="110"/>
      <c r="U72" s="209"/>
      <c r="V72" s="109"/>
      <c r="W72" s="110"/>
      <c r="X72" s="209"/>
      <c r="Y72" s="109"/>
      <c r="Z72" s="418">
        <v>0</v>
      </c>
      <c r="AA72" s="417">
        <v>0</v>
      </c>
      <c r="AB72" s="109"/>
      <c r="AC72" s="110"/>
      <c r="AD72" s="209"/>
      <c r="AE72" s="109"/>
      <c r="AF72" s="110"/>
      <c r="AG72" s="209"/>
      <c r="AH72" s="109"/>
      <c r="AI72" s="245" t="s">
        <v>171</v>
      </c>
    </row>
    <row r="73" spans="1:35" s="107" customFormat="1" x14ac:dyDescent="0.25">
      <c r="A73" s="287" t="s">
        <v>200</v>
      </c>
      <c r="B73" s="575" t="s">
        <v>217</v>
      </c>
      <c r="C73" s="576"/>
      <c r="D73" s="227"/>
      <c r="E73" s="227"/>
      <c r="F73" s="227"/>
      <c r="G73" s="227"/>
      <c r="H73" s="227"/>
      <c r="I73" s="227"/>
      <c r="J73" s="125">
        <v>6</v>
      </c>
      <c r="K73" s="110"/>
      <c r="L73" s="209"/>
      <c r="M73" s="109"/>
      <c r="N73" s="110"/>
      <c r="O73" s="209"/>
      <c r="P73" s="109"/>
      <c r="Q73" s="110"/>
      <c r="R73" s="209"/>
      <c r="S73" s="109"/>
      <c r="T73" s="110"/>
      <c r="U73" s="209"/>
      <c r="V73" s="109"/>
      <c r="W73" s="110"/>
      <c r="X73" s="209"/>
      <c r="Y73" s="109"/>
      <c r="Z73" s="110"/>
      <c r="AA73" s="209"/>
      <c r="AB73" s="109"/>
      <c r="AC73" s="110">
        <v>0</v>
      </c>
      <c r="AD73" s="346">
        <v>0</v>
      </c>
      <c r="AE73" s="109"/>
      <c r="AF73" s="110"/>
      <c r="AG73" s="209"/>
      <c r="AH73" s="109"/>
      <c r="AI73" s="245" t="s">
        <v>171</v>
      </c>
    </row>
    <row r="74" spans="1:35" s="107" customFormat="1" x14ac:dyDescent="0.25">
      <c r="A74" s="287" t="s">
        <v>201</v>
      </c>
      <c r="B74" s="575" t="s">
        <v>43</v>
      </c>
      <c r="C74" s="576"/>
      <c r="D74" s="227"/>
      <c r="E74" s="227"/>
      <c r="F74" s="227"/>
      <c r="G74" s="227"/>
      <c r="H74" s="227"/>
      <c r="I74" s="227"/>
      <c r="J74" s="125">
        <v>2</v>
      </c>
      <c r="K74" s="110"/>
      <c r="L74" s="209"/>
      <c r="M74" s="109"/>
      <c r="N74" s="418" t="s">
        <v>140</v>
      </c>
      <c r="O74" s="417" t="s">
        <v>140</v>
      </c>
      <c r="P74" s="109"/>
      <c r="Q74" s="110"/>
      <c r="R74" s="209"/>
      <c r="S74" s="109"/>
      <c r="T74" s="110"/>
      <c r="U74" s="209"/>
      <c r="V74" s="109"/>
      <c r="W74" s="110"/>
      <c r="X74" s="209"/>
      <c r="Y74" s="109"/>
      <c r="Z74" s="110"/>
      <c r="AA74" s="209"/>
      <c r="AB74" s="109"/>
      <c r="AC74" s="110"/>
      <c r="AD74" s="209"/>
      <c r="AE74" s="109"/>
      <c r="AF74" s="110"/>
      <c r="AG74" s="209"/>
      <c r="AH74" s="109"/>
      <c r="AI74" s="245" t="s">
        <v>171</v>
      </c>
    </row>
    <row r="75" spans="1:35" s="107" customFormat="1" x14ac:dyDescent="0.25">
      <c r="A75" s="287" t="s">
        <v>202</v>
      </c>
      <c r="B75" s="575" t="s">
        <v>46</v>
      </c>
      <c r="C75" s="576"/>
      <c r="D75" s="227"/>
      <c r="E75" s="227"/>
      <c r="F75" s="227"/>
      <c r="G75" s="227"/>
      <c r="H75" s="227"/>
      <c r="I75" s="227"/>
      <c r="J75" s="105">
        <v>3</v>
      </c>
      <c r="K75" s="110"/>
      <c r="L75" s="209"/>
      <c r="M75" s="109"/>
      <c r="N75" s="418"/>
      <c r="O75" s="417"/>
      <c r="P75" s="109"/>
      <c r="Q75" s="110"/>
      <c r="R75" s="209"/>
      <c r="S75" s="109"/>
      <c r="T75" s="110"/>
      <c r="U75" s="209"/>
      <c r="V75" s="109"/>
      <c r="W75" s="110" t="s">
        <v>140</v>
      </c>
      <c r="X75" s="209" t="s">
        <v>140</v>
      </c>
      <c r="Y75" s="109"/>
      <c r="Z75" s="110"/>
      <c r="AA75" s="209"/>
      <c r="AB75" s="109"/>
      <c r="AC75" s="110"/>
      <c r="AD75" s="209"/>
      <c r="AE75" s="109"/>
      <c r="AF75" s="110"/>
      <c r="AG75" s="209"/>
      <c r="AH75" s="109"/>
      <c r="AI75" s="245" t="s">
        <v>222</v>
      </c>
    </row>
    <row r="76" spans="1:35" s="107" customFormat="1" x14ac:dyDescent="0.25">
      <c r="A76" s="287" t="s">
        <v>203</v>
      </c>
      <c r="B76" s="575" t="s">
        <v>53</v>
      </c>
      <c r="C76" s="576"/>
      <c r="D76" s="227"/>
      <c r="E76" s="227"/>
      <c r="F76" s="227"/>
      <c r="G76" s="227"/>
      <c r="H76" s="227"/>
      <c r="I76" s="227"/>
      <c r="J76" s="125">
        <v>2</v>
      </c>
      <c r="K76" s="110"/>
      <c r="L76" s="209"/>
      <c r="M76" s="109"/>
      <c r="N76" s="418"/>
      <c r="O76" s="417"/>
      <c r="P76" s="109"/>
      <c r="Q76" s="110"/>
      <c r="R76" s="209"/>
      <c r="S76" s="109"/>
      <c r="T76" s="110"/>
      <c r="U76" s="209"/>
      <c r="V76" s="109"/>
      <c r="W76" s="110" t="s">
        <v>140</v>
      </c>
      <c r="X76" s="209" t="s">
        <v>140</v>
      </c>
      <c r="Y76" s="109"/>
      <c r="Z76" s="110"/>
      <c r="AA76" s="209"/>
      <c r="AB76" s="109"/>
      <c r="AC76" s="110"/>
      <c r="AD76" s="209"/>
      <c r="AE76" s="109"/>
      <c r="AF76" s="110"/>
      <c r="AG76" s="209"/>
      <c r="AH76" s="109"/>
      <c r="AI76" s="245" t="s">
        <v>171</v>
      </c>
    </row>
    <row r="77" spans="1:35" s="107" customFormat="1" x14ac:dyDescent="0.25">
      <c r="A77" s="287" t="s">
        <v>204</v>
      </c>
      <c r="B77" s="575" t="s">
        <v>47</v>
      </c>
      <c r="C77" s="576"/>
      <c r="D77" s="227"/>
      <c r="E77" s="227"/>
      <c r="F77" s="227"/>
      <c r="G77" s="227"/>
      <c r="H77" s="227"/>
      <c r="I77" s="227"/>
      <c r="J77" s="125">
        <v>5</v>
      </c>
      <c r="K77" s="110"/>
      <c r="L77" s="209"/>
      <c r="M77" s="109"/>
      <c r="N77" s="418"/>
      <c r="O77" s="417"/>
      <c r="P77" s="109"/>
      <c r="Q77" s="110"/>
      <c r="R77" s="209"/>
      <c r="S77" s="109"/>
      <c r="T77" s="110"/>
      <c r="U77" s="209"/>
      <c r="V77" s="109"/>
      <c r="W77" s="110"/>
      <c r="X77" s="209"/>
      <c r="Y77" s="109"/>
      <c r="Z77" s="110">
        <v>0</v>
      </c>
      <c r="AA77" s="209">
        <v>0</v>
      </c>
      <c r="AB77" s="109"/>
      <c r="AC77" s="110"/>
      <c r="AD77" s="209"/>
      <c r="AE77" s="109"/>
      <c r="AF77" s="110"/>
      <c r="AG77" s="209"/>
      <c r="AH77" s="109"/>
      <c r="AI77" s="245" t="s">
        <v>171</v>
      </c>
    </row>
    <row r="78" spans="1:35" s="107" customFormat="1" x14ac:dyDescent="0.25">
      <c r="A78" s="287" t="s">
        <v>205</v>
      </c>
      <c r="B78" s="577" t="s">
        <v>218</v>
      </c>
      <c r="C78" s="578"/>
      <c r="D78" s="232"/>
      <c r="E78" s="232"/>
      <c r="F78" s="232"/>
      <c r="G78" s="232"/>
      <c r="H78" s="232"/>
      <c r="I78" s="232"/>
      <c r="J78" s="105">
        <v>5</v>
      </c>
      <c r="K78" s="110"/>
      <c r="L78" s="209"/>
      <c r="M78" s="109"/>
      <c r="N78" s="418"/>
      <c r="O78" s="417"/>
      <c r="P78" s="109"/>
      <c r="Q78" s="110"/>
      <c r="R78" s="209"/>
      <c r="S78" s="109"/>
      <c r="T78" s="110"/>
      <c r="U78" s="209"/>
      <c r="V78" s="109"/>
      <c r="W78" s="110"/>
      <c r="X78" s="209"/>
      <c r="Y78" s="109"/>
      <c r="Z78" s="110"/>
      <c r="AA78" s="209"/>
      <c r="AB78" s="109"/>
      <c r="AC78" s="110">
        <v>0</v>
      </c>
      <c r="AD78" s="346">
        <v>0</v>
      </c>
      <c r="AE78" s="109"/>
      <c r="AF78" s="110"/>
      <c r="AG78" s="209"/>
      <c r="AH78" s="109"/>
      <c r="AI78" s="245" t="s">
        <v>171</v>
      </c>
    </row>
    <row r="79" spans="1:35" s="107" customFormat="1" x14ac:dyDescent="0.25">
      <c r="A79" s="287" t="s">
        <v>206</v>
      </c>
      <c r="B79" s="570" t="s">
        <v>48</v>
      </c>
      <c r="C79" s="571"/>
      <c r="D79" s="128"/>
      <c r="E79" s="128"/>
      <c r="F79" s="128"/>
      <c r="G79" s="128"/>
      <c r="H79" s="128"/>
      <c r="I79" s="128"/>
      <c r="J79" s="105">
        <v>2</v>
      </c>
      <c r="K79" s="110"/>
      <c r="L79" s="209"/>
      <c r="M79" s="109"/>
      <c r="N79" s="418">
        <v>0</v>
      </c>
      <c r="O79" s="417">
        <v>0</v>
      </c>
      <c r="P79" s="109"/>
      <c r="Q79" s="110"/>
      <c r="R79" s="209"/>
      <c r="S79" s="109"/>
      <c r="T79" s="110"/>
      <c r="U79" s="209"/>
      <c r="V79" s="109"/>
      <c r="W79" s="110"/>
      <c r="X79" s="209"/>
      <c r="Y79" s="109"/>
      <c r="Z79" s="110"/>
      <c r="AA79" s="209"/>
      <c r="AB79" s="109"/>
      <c r="AC79" s="110"/>
      <c r="AD79" s="209"/>
      <c r="AE79" s="109"/>
      <c r="AF79" s="110"/>
      <c r="AG79" s="209"/>
      <c r="AH79" s="109"/>
      <c r="AI79" s="245" t="s">
        <v>27</v>
      </c>
    </row>
    <row r="80" spans="1:35" s="107" customFormat="1" x14ac:dyDescent="0.25">
      <c r="A80" s="287" t="s">
        <v>207</v>
      </c>
      <c r="B80" s="207" t="s">
        <v>219</v>
      </c>
      <c r="C80" s="318"/>
      <c r="D80" s="128"/>
      <c r="E80" s="128"/>
      <c r="F80" s="128"/>
      <c r="G80" s="128"/>
      <c r="H80" s="128"/>
      <c r="I80" s="128"/>
      <c r="J80" s="105">
        <v>5</v>
      </c>
      <c r="K80" s="110"/>
      <c r="L80" s="209"/>
      <c r="M80" s="109"/>
      <c r="N80" s="110"/>
      <c r="O80" s="209"/>
      <c r="P80" s="109"/>
      <c r="Q80" s="110"/>
      <c r="R80" s="209"/>
      <c r="S80" s="109"/>
      <c r="T80" s="418">
        <v>0</v>
      </c>
      <c r="U80" s="417">
        <v>0</v>
      </c>
      <c r="V80" s="109"/>
      <c r="W80" s="110"/>
      <c r="X80" s="209"/>
      <c r="Y80" s="109"/>
      <c r="Z80" s="110"/>
      <c r="AA80" s="209"/>
      <c r="AB80" s="109"/>
      <c r="AC80" s="110"/>
      <c r="AD80" s="209"/>
      <c r="AE80" s="109"/>
      <c r="AF80" s="110"/>
      <c r="AG80" s="209"/>
      <c r="AH80" s="109"/>
      <c r="AI80" s="246" t="s">
        <v>223</v>
      </c>
    </row>
    <row r="81" spans="1:35" s="107" customFormat="1" x14ac:dyDescent="0.25">
      <c r="A81" s="287" t="s">
        <v>208</v>
      </c>
      <c r="B81" s="207" t="s">
        <v>50</v>
      </c>
      <c r="C81" s="318"/>
      <c r="D81" s="128"/>
      <c r="E81" s="128"/>
      <c r="F81" s="128"/>
      <c r="G81" s="128"/>
      <c r="H81" s="128"/>
      <c r="I81" s="128"/>
      <c r="J81" s="105">
        <v>3</v>
      </c>
      <c r="K81" s="110"/>
      <c r="L81" s="209"/>
      <c r="M81" s="109"/>
      <c r="N81" s="110"/>
      <c r="O81" s="209"/>
      <c r="P81" s="109"/>
      <c r="Q81" s="110"/>
      <c r="R81" s="209"/>
      <c r="S81" s="109"/>
      <c r="T81" s="110"/>
      <c r="U81" s="209"/>
      <c r="V81" s="109"/>
      <c r="W81" s="418">
        <v>0</v>
      </c>
      <c r="X81" s="417">
        <v>0</v>
      </c>
      <c r="Y81" s="109"/>
      <c r="Z81" s="110"/>
      <c r="AA81" s="209"/>
      <c r="AB81" s="109"/>
      <c r="AC81" s="110"/>
      <c r="AD81" s="209"/>
      <c r="AE81" s="109"/>
      <c r="AF81" s="110"/>
      <c r="AG81" s="209"/>
      <c r="AH81" s="109"/>
      <c r="AI81" s="246" t="s">
        <v>171</v>
      </c>
    </row>
    <row r="82" spans="1:35" s="107" customFormat="1" ht="26.25" thickBot="1" x14ac:dyDescent="0.3">
      <c r="A82" s="287" t="s">
        <v>209</v>
      </c>
      <c r="B82" s="207" t="s">
        <v>220</v>
      </c>
      <c r="C82" s="108"/>
      <c r="D82" s="121"/>
      <c r="E82" s="121"/>
      <c r="F82" s="121"/>
      <c r="G82" s="121"/>
      <c r="H82" s="121"/>
      <c r="I82" s="121"/>
      <c r="J82" s="125">
        <v>5</v>
      </c>
      <c r="K82" s="212"/>
      <c r="L82" s="213"/>
      <c r="M82" s="214"/>
      <c r="N82" s="212"/>
      <c r="O82" s="213"/>
      <c r="P82" s="214"/>
      <c r="Q82" s="212"/>
      <c r="R82" s="213"/>
      <c r="S82" s="214"/>
      <c r="T82" s="212"/>
      <c r="U82" s="213"/>
      <c r="V82" s="214"/>
      <c r="W82" s="212"/>
      <c r="X82" s="213"/>
      <c r="Y82" s="214"/>
      <c r="Z82" s="460">
        <v>0</v>
      </c>
      <c r="AA82" s="423">
        <v>0</v>
      </c>
      <c r="AB82" s="214"/>
      <c r="AC82" s="212"/>
      <c r="AD82" s="213"/>
      <c r="AE82" s="214"/>
      <c r="AF82" s="413"/>
      <c r="AG82" s="414"/>
      <c r="AH82" s="415"/>
      <c r="AI82" s="319" t="s">
        <v>130</v>
      </c>
    </row>
    <row r="83" spans="1:35" s="107" customFormat="1" ht="13.5" thickBot="1" x14ac:dyDescent="0.3">
      <c r="A83" s="111"/>
      <c r="B83" s="581" t="s">
        <v>23</v>
      </c>
      <c r="C83" s="582"/>
      <c r="D83" s="129"/>
      <c r="E83" s="129"/>
      <c r="F83" s="129"/>
      <c r="G83" s="129"/>
      <c r="H83" s="129"/>
      <c r="I83" s="129"/>
      <c r="J83" s="118">
        <f>SUM(J59:J82)</f>
        <v>95</v>
      </c>
      <c r="K83" s="487"/>
      <c r="L83" s="488"/>
      <c r="M83" s="488"/>
      <c r="N83" s="579"/>
      <c r="O83" s="488"/>
      <c r="P83" s="488"/>
      <c r="Q83" s="579"/>
      <c r="R83" s="488"/>
      <c r="S83" s="580"/>
      <c r="T83" s="488"/>
      <c r="U83" s="488"/>
      <c r="V83" s="488"/>
      <c r="W83" s="579"/>
      <c r="X83" s="488"/>
      <c r="Y83" s="488"/>
      <c r="Z83" s="579"/>
      <c r="AA83" s="488"/>
      <c r="AB83" s="488"/>
      <c r="AC83" s="650"/>
      <c r="AD83" s="651"/>
      <c r="AE83" s="651"/>
      <c r="AF83" s="650"/>
      <c r="AG83" s="651"/>
      <c r="AH83" s="652"/>
      <c r="AI83" s="439"/>
    </row>
    <row r="84" spans="1:35" x14ac:dyDescent="0.2">
      <c r="A84" s="236"/>
      <c r="B84" s="594" t="s">
        <v>35</v>
      </c>
      <c r="C84" s="595"/>
      <c r="D84" s="113"/>
      <c r="E84" s="113"/>
      <c r="F84" s="113"/>
      <c r="G84" s="113"/>
      <c r="H84" s="113"/>
      <c r="I84" s="113"/>
      <c r="J84" s="131"/>
      <c r="K84" s="216"/>
      <c r="L84" s="217"/>
      <c r="M84" s="218"/>
      <c r="N84" s="216"/>
      <c r="O84" s="217"/>
      <c r="P84" s="218"/>
      <c r="Q84" s="216"/>
      <c r="R84" s="217"/>
      <c r="S84" s="218"/>
      <c r="T84" s="216"/>
      <c r="U84" s="217"/>
      <c r="V84" s="218"/>
      <c r="W84" s="216"/>
      <c r="X84" s="217"/>
      <c r="Y84" s="218"/>
      <c r="Z84" s="216"/>
      <c r="AA84" s="217"/>
      <c r="AB84" s="218"/>
      <c r="AC84" s="216"/>
      <c r="AD84" s="217"/>
      <c r="AE84" s="218"/>
      <c r="AF84" s="216"/>
      <c r="AG84" s="217"/>
      <c r="AH84" s="218"/>
      <c r="AI84" s="248"/>
    </row>
    <row r="85" spans="1:35" s="70" customFormat="1" ht="13.5" x14ac:dyDescent="0.2">
      <c r="A85" s="239"/>
      <c r="B85" s="320" t="s">
        <v>168</v>
      </c>
      <c r="C85" s="143"/>
      <c r="D85" s="144"/>
      <c r="E85" s="145"/>
      <c r="F85" s="145"/>
      <c r="G85" s="145"/>
      <c r="H85" s="145"/>
      <c r="I85" s="146"/>
      <c r="J85" s="103"/>
      <c r="K85" s="219"/>
      <c r="L85" s="215"/>
      <c r="M85" s="220"/>
      <c r="N85" s="219"/>
      <c r="O85" s="215"/>
      <c r="P85" s="220"/>
      <c r="Q85" s="219"/>
      <c r="R85" s="215"/>
      <c r="S85" s="220"/>
      <c r="T85" s="219"/>
      <c r="U85" s="215"/>
      <c r="V85" s="220"/>
      <c r="W85" s="219"/>
      <c r="X85" s="215"/>
      <c r="Y85" s="220"/>
      <c r="Z85" s="219"/>
      <c r="AA85" s="215"/>
      <c r="AB85" s="220"/>
      <c r="AC85" s="653"/>
      <c r="AD85" s="654"/>
      <c r="AE85" s="655"/>
      <c r="AF85" s="653"/>
      <c r="AG85" s="654"/>
      <c r="AH85" s="655"/>
      <c r="AI85" s="244"/>
    </row>
    <row r="86" spans="1:35" s="147" customFormat="1" x14ac:dyDescent="0.25">
      <c r="A86" s="226" t="s">
        <v>226</v>
      </c>
      <c r="B86" s="588" t="s">
        <v>233</v>
      </c>
      <c r="C86" s="589"/>
      <c r="D86" s="132"/>
      <c r="E86" s="133"/>
      <c r="F86" s="133"/>
      <c r="G86" s="133"/>
      <c r="H86" s="133"/>
      <c r="I86" s="134"/>
      <c r="J86" s="105">
        <v>4</v>
      </c>
      <c r="K86" s="110"/>
      <c r="L86" s="209"/>
      <c r="M86" s="109"/>
      <c r="N86" s="110"/>
      <c r="O86" s="209"/>
      <c r="P86" s="109"/>
      <c r="Q86" s="110"/>
      <c r="R86" s="209"/>
      <c r="S86" s="109"/>
      <c r="T86" s="110"/>
      <c r="U86" s="209"/>
      <c r="V86" s="109"/>
      <c r="W86" s="418">
        <v>0</v>
      </c>
      <c r="X86" s="417">
        <v>0</v>
      </c>
      <c r="Y86" s="109"/>
      <c r="Z86" s="110"/>
      <c r="AA86" s="209"/>
      <c r="AB86" s="109"/>
      <c r="AC86" s="656"/>
      <c r="AD86" s="657"/>
      <c r="AE86" s="658"/>
      <c r="AF86" s="656"/>
      <c r="AG86" s="657"/>
      <c r="AH86" s="658"/>
      <c r="AI86" s="245" t="s">
        <v>130</v>
      </c>
    </row>
    <row r="87" spans="1:35" s="147" customFormat="1" ht="18.75" customHeight="1" x14ac:dyDescent="0.25">
      <c r="A87" s="287" t="s">
        <v>227</v>
      </c>
      <c r="B87" s="590" t="s">
        <v>62</v>
      </c>
      <c r="C87" s="591"/>
      <c r="D87" s="148"/>
      <c r="E87" s="149"/>
      <c r="F87" s="149"/>
      <c r="G87" s="149"/>
      <c r="H87" s="149"/>
      <c r="I87" s="150"/>
      <c r="J87" s="125">
        <v>4</v>
      </c>
      <c r="K87" s="110"/>
      <c r="L87" s="209"/>
      <c r="M87" s="109"/>
      <c r="N87" s="110"/>
      <c r="O87" s="209"/>
      <c r="P87" s="109"/>
      <c r="Q87" s="110"/>
      <c r="R87" s="209"/>
      <c r="S87" s="109"/>
      <c r="T87" s="110"/>
      <c r="U87" s="209"/>
      <c r="V87" s="109"/>
      <c r="W87" s="418">
        <v>0</v>
      </c>
      <c r="X87" s="417">
        <v>0</v>
      </c>
      <c r="Y87" s="109"/>
      <c r="Z87" s="110"/>
      <c r="AA87" s="209"/>
      <c r="AB87" s="109"/>
      <c r="AC87" s="656"/>
      <c r="AD87" s="657"/>
      <c r="AE87" s="658"/>
      <c r="AF87" s="656"/>
      <c r="AG87" s="657"/>
      <c r="AH87" s="658"/>
      <c r="AI87" s="245" t="s">
        <v>171</v>
      </c>
    </row>
    <row r="88" spans="1:35" s="147" customFormat="1" x14ac:dyDescent="0.25">
      <c r="A88" s="287" t="s">
        <v>228</v>
      </c>
      <c r="B88" s="588" t="s">
        <v>45</v>
      </c>
      <c r="C88" s="589"/>
      <c r="D88" s="132"/>
      <c r="E88" s="133"/>
      <c r="F88" s="133"/>
      <c r="G88" s="133"/>
      <c r="H88" s="133"/>
      <c r="I88" s="134"/>
      <c r="J88" s="125">
        <v>4</v>
      </c>
      <c r="K88" s="110"/>
      <c r="L88" s="209"/>
      <c r="M88" s="109"/>
      <c r="N88" s="110"/>
      <c r="O88" s="209"/>
      <c r="P88" s="109"/>
      <c r="Q88" s="110"/>
      <c r="R88" s="209"/>
      <c r="S88" s="109"/>
      <c r="T88" s="110"/>
      <c r="U88" s="209"/>
      <c r="V88" s="109"/>
      <c r="W88" s="110"/>
      <c r="X88" s="209"/>
      <c r="Y88" s="109"/>
      <c r="Z88" s="110">
        <v>0</v>
      </c>
      <c r="AA88" s="346">
        <v>0</v>
      </c>
      <c r="AB88" s="109"/>
      <c r="AC88" s="656"/>
      <c r="AD88" s="657"/>
      <c r="AE88" s="658"/>
      <c r="AF88" s="656"/>
      <c r="AG88" s="657"/>
      <c r="AH88" s="658"/>
      <c r="AI88" s="245" t="s">
        <v>171</v>
      </c>
    </row>
    <row r="89" spans="1:35" s="147" customFormat="1" x14ac:dyDescent="0.25">
      <c r="A89" s="287" t="s">
        <v>229</v>
      </c>
      <c r="B89" s="588" t="s">
        <v>234</v>
      </c>
      <c r="C89" s="589"/>
      <c r="D89" s="132"/>
      <c r="E89" s="133"/>
      <c r="F89" s="133"/>
      <c r="G89" s="133"/>
      <c r="H89" s="133"/>
      <c r="I89" s="134"/>
      <c r="J89" s="105">
        <v>3</v>
      </c>
      <c r="K89" s="110"/>
      <c r="L89" s="209"/>
      <c r="M89" s="109"/>
      <c r="N89" s="110"/>
      <c r="O89" s="209"/>
      <c r="P89" s="109"/>
      <c r="Q89" s="110"/>
      <c r="R89" s="209"/>
      <c r="S89" s="109"/>
      <c r="T89" s="110"/>
      <c r="U89" s="209"/>
      <c r="V89" s="109"/>
      <c r="W89" s="110"/>
      <c r="X89" s="209"/>
      <c r="Y89" s="109"/>
      <c r="Z89" s="110"/>
      <c r="AA89" s="209"/>
      <c r="AB89" s="109"/>
      <c r="AC89" s="110">
        <v>0</v>
      </c>
      <c r="AD89" s="346">
        <v>0</v>
      </c>
      <c r="AE89" s="109"/>
      <c r="AF89" s="110"/>
      <c r="AG89" s="209"/>
      <c r="AH89" s="109"/>
      <c r="AI89" s="245" t="s">
        <v>171</v>
      </c>
    </row>
    <row r="90" spans="1:35" s="147" customFormat="1" x14ac:dyDescent="0.25">
      <c r="A90" s="287" t="s">
        <v>229</v>
      </c>
      <c r="B90" s="590" t="s">
        <v>235</v>
      </c>
      <c r="C90" s="591"/>
      <c r="D90" s="148"/>
      <c r="E90" s="149"/>
      <c r="F90" s="149"/>
      <c r="G90" s="149"/>
      <c r="H90" s="149"/>
      <c r="I90" s="150"/>
      <c r="J90" s="105">
        <v>3</v>
      </c>
      <c r="K90" s="110"/>
      <c r="L90" s="209"/>
      <c r="M90" s="109"/>
      <c r="N90" s="110"/>
      <c r="O90" s="209"/>
      <c r="P90" s="109"/>
      <c r="Q90" s="110"/>
      <c r="R90" s="209"/>
      <c r="S90" s="109"/>
      <c r="T90" s="110"/>
      <c r="U90" s="209"/>
      <c r="V90" s="109"/>
      <c r="W90" s="110"/>
      <c r="X90" s="209"/>
      <c r="Y90" s="109"/>
      <c r="Z90" s="110"/>
      <c r="AA90" s="209"/>
      <c r="AB90" s="109"/>
      <c r="AC90" s="110"/>
      <c r="AD90" s="209"/>
      <c r="AE90" s="109"/>
      <c r="AF90" s="110">
        <v>0</v>
      </c>
      <c r="AG90" s="346">
        <v>0</v>
      </c>
      <c r="AH90" s="109"/>
      <c r="AI90" s="245" t="s">
        <v>171</v>
      </c>
    </row>
    <row r="91" spans="1:35" s="147" customFormat="1" x14ac:dyDescent="0.25">
      <c r="A91" s="287" t="s">
        <v>230</v>
      </c>
      <c r="B91" s="590" t="s">
        <v>251</v>
      </c>
      <c r="C91" s="591"/>
      <c r="D91" s="148"/>
      <c r="E91" s="149"/>
      <c r="F91" s="149"/>
      <c r="G91" s="149"/>
      <c r="H91" s="149"/>
      <c r="I91" s="150"/>
      <c r="J91" s="125">
        <v>2</v>
      </c>
      <c r="K91" s="110"/>
      <c r="L91" s="209"/>
      <c r="M91" s="109"/>
      <c r="N91" s="110"/>
      <c r="O91" s="209"/>
      <c r="P91" s="109"/>
      <c r="Q91" s="110"/>
      <c r="R91" s="209"/>
      <c r="S91" s="109"/>
      <c r="T91" s="110"/>
      <c r="U91" s="209"/>
      <c r="V91" s="109"/>
      <c r="W91" s="110"/>
      <c r="X91" s="209"/>
      <c r="Y91" s="109"/>
      <c r="Z91" s="110"/>
      <c r="AA91" s="209"/>
      <c r="AB91" s="109"/>
      <c r="AC91" s="110">
        <v>0</v>
      </c>
      <c r="AD91" s="346">
        <v>0</v>
      </c>
      <c r="AE91" s="109"/>
      <c r="AF91" s="110"/>
      <c r="AG91" s="209"/>
      <c r="AH91" s="109"/>
      <c r="AI91" s="245" t="s">
        <v>171</v>
      </c>
    </row>
    <row r="92" spans="1:35" s="147" customFormat="1" x14ac:dyDescent="0.25">
      <c r="A92" s="287" t="s">
        <v>231</v>
      </c>
      <c r="B92" s="588" t="s">
        <v>252</v>
      </c>
      <c r="C92" s="589"/>
      <c r="D92" s="132"/>
      <c r="E92" s="133"/>
      <c r="F92" s="133"/>
      <c r="G92" s="133"/>
      <c r="H92" s="133"/>
      <c r="I92" s="134"/>
      <c r="J92" s="125">
        <v>5</v>
      </c>
      <c r="K92" s="110"/>
      <c r="L92" s="209"/>
      <c r="M92" s="109"/>
      <c r="N92" s="110"/>
      <c r="O92" s="209"/>
      <c r="P92" s="109"/>
      <c r="Q92" s="110"/>
      <c r="R92" s="209"/>
      <c r="S92" s="109"/>
      <c r="T92" s="110"/>
      <c r="U92" s="209"/>
      <c r="V92" s="109"/>
      <c r="W92" s="110"/>
      <c r="X92" s="209"/>
      <c r="Y92" s="109"/>
      <c r="Z92" s="110"/>
      <c r="AA92" s="209"/>
      <c r="AB92" s="109"/>
      <c r="AC92" s="110"/>
      <c r="AD92" s="209"/>
      <c r="AE92" s="109"/>
      <c r="AF92" s="110">
        <v>0</v>
      </c>
      <c r="AG92" s="346">
        <v>0</v>
      </c>
      <c r="AH92" s="109"/>
      <c r="AI92" s="245" t="s">
        <v>171</v>
      </c>
    </row>
    <row r="93" spans="1:35" s="147" customFormat="1" ht="21" customHeight="1" x14ac:dyDescent="0.25">
      <c r="A93" s="287" t="s">
        <v>232</v>
      </c>
      <c r="B93" s="592" t="s">
        <v>41</v>
      </c>
      <c r="C93" s="593"/>
      <c r="D93" s="136"/>
      <c r="E93" s="137"/>
      <c r="F93" s="137"/>
      <c r="G93" s="137"/>
      <c r="H93" s="137"/>
      <c r="I93" s="138"/>
      <c r="J93" s="105">
        <v>4</v>
      </c>
      <c r="K93" s="110"/>
      <c r="L93" s="209"/>
      <c r="M93" s="109"/>
      <c r="N93" s="110"/>
      <c r="O93" s="209"/>
      <c r="P93" s="109"/>
      <c r="Q93" s="110"/>
      <c r="R93" s="209"/>
      <c r="S93" s="109"/>
      <c r="T93" s="110"/>
      <c r="U93" s="209"/>
      <c r="V93" s="109"/>
      <c r="W93" s="110"/>
      <c r="X93" s="209"/>
      <c r="Y93" s="109"/>
      <c r="Z93" s="110"/>
      <c r="AA93" s="209"/>
      <c r="AB93" s="109"/>
      <c r="AC93" s="110"/>
      <c r="AD93" s="209"/>
      <c r="AE93" s="109"/>
      <c r="AF93" s="110">
        <v>0</v>
      </c>
      <c r="AG93" s="346">
        <v>0</v>
      </c>
      <c r="AH93" s="109"/>
      <c r="AI93" s="245" t="s">
        <v>171</v>
      </c>
    </row>
    <row r="94" spans="1:35" s="147" customFormat="1" ht="13.5" thickBot="1" x14ac:dyDescent="0.3">
      <c r="A94" s="440" t="s">
        <v>249</v>
      </c>
      <c r="B94" s="455" t="s">
        <v>250</v>
      </c>
      <c r="C94" s="334"/>
      <c r="D94" s="335"/>
      <c r="E94" s="336"/>
      <c r="F94" s="336"/>
      <c r="G94" s="336"/>
      <c r="H94" s="336"/>
      <c r="I94" s="337"/>
      <c r="J94" s="338">
        <v>3</v>
      </c>
      <c r="K94" s="110"/>
      <c r="L94" s="209"/>
      <c r="M94" s="109"/>
      <c r="N94" s="110"/>
      <c r="O94" s="209"/>
      <c r="P94" s="109"/>
      <c r="Q94" s="110"/>
      <c r="R94" s="209"/>
      <c r="S94" s="109"/>
      <c r="T94" s="110"/>
      <c r="U94" s="209"/>
      <c r="V94" s="109"/>
      <c r="W94" s="110"/>
      <c r="X94" s="209"/>
      <c r="Y94" s="109"/>
      <c r="Z94" s="110"/>
      <c r="AA94" s="209"/>
      <c r="AB94" s="109"/>
      <c r="AC94" s="110"/>
      <c r="AD94" s="209"/>
      <c r="AE94" s="109"/>
      <c r="AF94" s="110"/>
      <c r="AG94" s="209"/>
      <c r="AH94" s="109"/>
      <c r="AI94" s="245" t="s">
        <v>171</v>
      </c>
    </row>
    <row r="95" spans="1:35" s="70" customFormat="1" ht="13.5" thickBot="1" x14ac:dyDescent="0.25">
      <c r="A95" s="302"/>
      <c r="B95" s="441" t="s">
        <v>25</v>
      </c>
      <c r="C95" s="139"/>
      <c r="D95" s="140"/>
      <c r="E95" s="141"/>
      <c r="F95" s="141"/>
      <c r="G95" s="141"/>
      <c r="H95" s="141"/>
      <c r="I95" s="142"/>
      <c r="J95" s="442">
        <f>SUM(J86:J94)</f>
        <v>32</v>
      </c>
      <c r="K95" s="583"/>
      <c r="L95" s="584"/>
      <c r="M95" s="585"/>
      <c r="N95" s="583"/>
      <c r="O95" s="584"/>
      <c r="P95" s="585"/>
      <c r="Q95" s="583"/>
      <c r="R95" s="584"/>
      <c r="S95" s="585"/>
      <c r="T95" s="583"/>
      <c r="U95" s="584"/>
      <c r="V95" s="585"/>
      <c r="W95" s="583"/>
      <c r="X95" s="584"/>
      <c r="Y95" s="585"/>
      <c r="Z95" s="583"/>
      <c r="AA95" s="584"/>
      <c r="AB95" s="585"/>
      <c r="AC95" s="583"/>
      <c r="AD95" s="584"/>
      <c r="AE95" s="585"/>
      <c r="AF95" s="583"/>
      <c r="AG95" s="584"/>
      <c r="AH95" s="585"/>
      <c r="AI95" s="411"/>
    </row>
    <row r="96" spans="1:35" s="70" customFormat="1" ht="14.25" thickBot="1" x14ac:dyDescent="0.25">
      <c r="A96" s="130"/>
      <c r="B96" s="321" t="s">
        <v>31</v>
      </c>
      <c r="C96" s="151"/>
      <c r="D96" s="152"/>
      <c r="E96" s="153"/>
      <c r="F96" s="153"/>
      <c r="G96" s="153"/>
      <c r="H96" s="153"/>
      <c r="I96" s="154"/>
      <c r="J96" s="155"/>
      <c r="K96" s="219"/>
      <c r="L96" s="215"/>
      <c r="M96" s="220"/>
      <c r="N96" s="219"/>
      <c r="O96" s="215"/>
      <c r="P96" s="220"/>
      <c r="Q96" s="219"/>
      <c r="R96" s="215"/>
      <c r="S96" s="220"/>
      <c r="T96" s="219"/>
      <c r="U96" s="215"/>
      <c r="V96" s="220"/>
      <c r="W96" s="219"/>
      <c r="X96" s="215"/>
      <c r="Y96" s="220"/>
      <c r="Z96" s="219"/>
      <c r="AA96" s="215"/>
      <c r="AB96" s="220"/>
      <c r="AC96" s="219"/>
      <c r="AD96" s="215"/>
      <c r="AE96" s="220"/>
      <c r="AF96" s="219"/>
      <c r="AG96" s="215"/>
      <c r="AH96" s="220"/>
      <c r="AI96" s="412"/>
    </row>
    <row r="97" spans="1:50" s="70" customFormat="1" x14ac:dyDescent="0.2">
      <c r="A97" s="240" t="s">
        <v>236</v>
      </c>
      <c r="B97" s="586" t="s">
        <v>151</v>
      </c>
      <c r="C97" s="587"/>
      <c r="D97" s="156"/>
      <c r="E97" s="157"/>
      <c r="F97" s="157"/>
      <c r="G97" s="157"/>
      <c r="H97" s="157"/>
      <c r="I97" s="158"/>
      <c r="J97" s="104">
        <v>2</v>
      </c>
      <c r="K97" s="233"/>
      <c r="L97" s="234"/>
      <c r="M97" s="235"/>
      <c r="N97" s="233"/>
      <c r="O97" s="234"/>
      <c r="P97" s="235"/>
      <c r="Q97" s="233">
        <v>0</v>
      </c>
      <c r="R97" s="234">
        <v>0</v>
      </c>
      <c r="S97" s="235"/>
      <c r="T97" s="233"/>
      <c r="U97" s="234"/>
      <c r="V97" s="235"/>
      <c r="W97" s="233"/>
      <c r="X97" s="234"/>
      <c r="Y97" s="235"/>
      <c r="Z97" s="233"/>
      <c r="AA97" s="234"/>
      <c r="AB97" s="235"/>
      <c r="AC97" s="233"/>
      <c r="AD97" s="234"/>
      <c r="AE97" s="235"/>
      <c r="AF97" s="233"/>
      <c r="AG97" s="234"/>
      <c r="AH97" s="235"/>
      <c r="AI97" s="250" t="s">
        <v>130</v>
      </c>
    </row>
    <row r="98" spans="1:50" s="70" customFormat="1" x14ac:dyDescent="0.2">
      <c r="A98" s="240" t="s">
        <v>237</v>
      </c>
      <c r="B98" s="608" t="s">
        <v>239</v>
      </c>
      <c r="C98" s="609"/>
      <c r="D98" s="159"/>
      <c r="E98" s="160"/>
      <c r="F98" s="160"/>
      <c r="G98" s="160"/>
      <c r="H98" s="160"/>
      <c r="I98" s="161"/>
      <c r="J98" s="135">
        <v>3</v>
      </c>
      <c r="K98" s="233"/>
      <c r="L98" s="234"/>
      <c r="M98" s="235"/>
      <c r="N98" s="233"/>
      <c r="O98" s="234"/>
      <c r="P98" s="235"/>
      <c r="Q98" s="233"/>
      <c r="R98" s="234"/>
      <c r="S98" s="235"/>
      <c r="T98" s="233">
        <v>0</v>
      </c>
      <c r="U98" s="234">
        <v>0</v>
      </c>
      <c r="V98" s="235"/>
      <c r="W98" s="233"/>
      <c r="X98" s="234"/>
      <c r="Y98" s="235"/>
      <c r="Z98" s="233"/>
      <c r="AA98" s="234"/>
      <c r="AB98" s="235"/>
      <c r="AC98" s="233"/>
      <c r="AD98" s="234"/>
      <c r="AE98" s="235"/>
      <c r="AF98" s="233"/>
      <c r="AG98" s="234"/>
      <c r="AH98" s="235"/>
      <c r="AI98" s="249" t="s">
        <v>28</v>
      </c>
    </row>
    <row r="99" spans="1:50" s="70" customFormat="1" ht="20.25" customHeight="1" thickBot="1" x14ac:dyDescent="0.25">
      <c r="A99" s="445" t="s">
        <v>238</v>
      </c>
      <c r="B99" s="610" t="s">
        <v>240</v>
      </c>
      <c r="C99" s="611"/>
      <c r="D99" s="162"/>
      <c r="E99" s="163"/>
      <c r="F99" s="163"/>
      <c r="G99" s="163"/>
      <c r="H99" s="163"/>
      <c r="I99" s="164"/>
      <c r="J99" s="135">
        <v>3</v>
      </c>
      <c r="K99" s="233"/>
      <c r="L99" s="234"/>
      <c r="M99" s="235"/>
      <c r="N99" s="233"/>
      <c r="O99" s="234"/>
      <c r="P99" s="235"/>
      <c r="Q99" s="233"/>
      <c r="R99" s="234"/>
      <c r="S99" s="235"/>
      <c r="T99" s="233">
        <v>0</v>
      </c>
      <c r="U99" s="234">
        <v>0</v>
      </c>
      <c r="V99" s="235"/>
      <c r="W99" s="233"/>
      <c r="X99" s="234"/>
      <c r="Y99" s="235"/>
      <c r="Z99" s="233"/>
      <c r="AA99" s="234"/>
      <c r="AB99" s="235"/>
      <c r="AC99" s="233"/>
      <c r="AD99" s="234"/>
      <c r="AE99" s="235"/>
      <c r="AF99" s="233"/>
      <c r="AG99" s="234"/>
      <c r="AH99" s="235"/>
      <c r="AI99" s="443" t="s">
        <v>223</v>
      </c>
    </row>
    <row r="100" spans="1:50" s="70" customFormat="1" ht="13.5" thickBot="1" x14ac:dyDescent="0.25">
      <c r="A100" s="302"/>
      <c r="B100" s="446" t="s">
        <v>25</v>
      </c>
      <c r="C100" s="165"/>
      <c r="D100" s="166"/>
      <c r="E100" s="167"/>
      <c r="F100" s="167"/>
      <c r="G100" s="167"/>
      <c r="H100" s="167"/>
      <c r="I100" s="168"/>
      <c r="J100" s="447">
        <f>SUM(J97:J99)</f>
        <v>8</v>
      </c>
      <c r="K100" s="583"/>
      <c r="L100" s="584"/>
      <c r="M100" s="585"/>
      <c r="N100" s="583"/>
      <c r="O100" s="584"/>
      <c r="P100" s="585"/>
      <c r="Q100" s="583"/>
      <c r="R100" s="584"/>
      <c r="S100" s="585"/>
      <c r="T100" s="583"/>
      <c r="U100" s="584"/>
      <c r="V100" s="585"/>
      <c r="W100" s="583"/>
      <c r="X100" s="584"/>
      <c r="Y100" s="585"/>
      <c r="Z100" s="583"/>
      <c r="AA100" s="584"/>
      <c r="AB100" s="585"/>
      <c r="AC100" s="583"/>
      <c r="AD100" s="584"/>
      <c r="AE100" s="585"/>
      <c r="AF100" s="583"/>
      <c r="AG100" s="584"/>
      <c r="AH100" s="585"/>
      <c r="AI100" s="444"/>
    </row>
    <row r="101" spans="1:50" s="70" customFormat="1" ht="13.5" thickBot="1" x14ac:dyDescent="0.25">
      <c r="A101" s="261"/>
      <c r="B101" s="322" t="s">
        <v>241</v>
      </c>
      <c r="C101" s="264"/>
      <c r="D101" s="265"/>
      <c r="E101" s="266"/>
      <c r="F101" s="266"/>
      <c r="G101" s="266"/>
      <c r="H101" s="266"/>
      <c r="I101" s="267"/>
      <c r="J101" s="323">
        <f>J83+J95+J100</f>
        <v>135</v>
      </c>
      <c r="K101" s="606"/>
      <c r="L101" s="605"/>
      <c r="M101" s="607"/>
      <c r="N101" s="604"/>
      <c r="O101" s="605"/>
      <c r="P101" s="604"/>
      <c r="Q101" s="604"/>
      <c r="R101" s="605"/>
      <c r="S101" s="604"/>
      <c r="T101" s="605"/>
      <c r="U101" s="605"/>
      <c r="V101" s="604"/>
      <c r="W101" s="605"/>
      <c r="X101" s="605"/>
      <c r="Y101" s="607"/>
      <c r="Z101" s="604"/>
      <c r="AA101" s="605"/>
      <c r="AB101" s="604"/>
      <c r="AC101" s="604"/>
      <c r="AD101" s="605"/>
      <c r="AE101" s="604"/>
      <c r="AF101" s="604"/>
      <c r="AG101" s="605"/>
      <c r="AH101" s="604"/>
      <c r="AI101" s="345"/>
    </row>
    <row r="102" spans="1:50" s="181" customFormat="1" ht="25.5" x14ac:dyDescent="0.2">
      <c r="A102" s="241"/>
      <c r="B102" s="251" t="s">
        <v>242</v>
      </c>
      <c r="C102" s="171"/>
      <c r="D102" s="171"/>
      <c r="E102" s="171"/>
      <c r="F102" s="171"/>
      <c r="G102" s="171"/>
      <c r="H102" s="171"/>
      <c r="I102" s="172"/>
      <c r="J102" s="173">
        <v>15</v>
      </c>
      <c r="K102" s="170"/>
      <c r="L102" s="174"/>
      <c r="M102" s="175"/>
      <c r="N102" s="176"/>
      <c r="O102" s="177">
        <v>3</v>
      </c>
      <c r="P102" s="178"/>
      <c r="Q102" s="170"/>
      <c r="R102" s="174"/>
      <c r="S102" s="175"/>
      <c r="T102" s="170"/>
      <c r="U102" s="174">
        <v>3</v>
      </c>
      <c r="V102" s="179"/>
      <c r="W102" s="170"/>
      <c r="X102" s="174"/>
      <c r="Y102" s="175"/>
      <c r="Z102" s="170"/>
      <c r="AA102" s="174">
        <v>3</v>
      </c>
      <c r="AB102" s="179"/>
      <c r="AC102" s="170"/>
      <c r="AD102" s="174"/>
      <c r="AE102" s="175"/>
      <c r="AF102" s="170"/>
      <c r="AG102" s="174">
        <v>6</v>
      </c>
      <c r="AH102" s="179"/>
      <c r="AI102" s="180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</row>
    <row r="103" spans="1:50" s="181" customFormat="1" ht="26.25" thickBot="1" x14ac:dyDescent="0.25">
      <c r="A103" s="242"/>
      <c r="B103" s="252" t="s">
        <v>118</v>
      </c>
      <c r="C103" s="183"/>
      <c r="D103" s="183"/>
      <c r="E103" s="183"/>
      <c r="F103" s="183"/>
      <c r="G103" s="183"/>
      <c r="H103" s="183"/>
      <c r="I103" s="184"/>
      <c r="J103" s="185">
        <v>12</v>
      </c>
      <c r="K103" s="182"/>
      <c r="L103" s="186"/>
      <c r="M103" s="187"/>
      <c r="N103" s="188"/>
      <c r="O103" s="189"/>
      <c r="P103" s="190"/>
      <c r="Q103" s="182"/>
      <c r="R103" s="186"/>
      <c r="S103" s="187"/>
      <c r="T103" s="182"/>
      <c r="U103" s="186"/>
      <c r="V103" s="191"/>
      <c r="W103" s="182"/>
      <c r="X103" s="186"/>
      <c r="Y103" s="187"/>
      <c r="Z103" s="182"/>
      <c r="AA103" s="186"/>
      <c r="AB103" s="191"/>
      <c r="AC103" s="182"/>
      <c r="AD103" s="186"/>
      <c r="AE103" s="187"/>
      <c r="AF103" s="182"/>
      <c r="AG103" s="186">
        <v>12</v>
      </c>
      <c r="AH103" s="191"/>
      <c r="AI103" s="192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</row>
    <row r="104" spans="1:50" s="181" customFormat="1" ht="13.5" thickBot="1" x14ac:dyDescent="0.25">
      <c r="A104" s="256"/>
      <c r="B104" s="257" t="s">
        <v>119</v>
      </c>
      <c r="C104" s="258"/>
      <c r="D104" s="258"/>
      <c r="E104" s="258"/>
      <c r="F104" s="258"/>
      <c r="G104" s="258"/>
      <c r="H104" s="258"/>
      <c r="I104" s="258"/>
      <c r="J104" s="259">
        <f>J103+J102</f>
        <v>27</v>
      </c>
      <c r="K104" s="597">
        <f>K101/15+M102+L102+K102+K103+L103+M103</f>
        <v>0</v>
      </c>
      <c r="L104" s="598"/>
      <c r="M104" s="598"/>
      <c r="N104" s="597">
        <f>N101/15+P102+O102+N102+N103+O103+P103</f>
        <v>3</v>
      </c>
      <c r="O104" s="598"/>
      <c r="P104" s="598"/>
      <c r="Q104" s="597">
        <f>Q101/15+S102+R102+Q102+Q103+R103+S103</f>
        <v>0</v>
      </c>
      <c r="R104" s="598"/>
      <c r="S104" s="598"/>
      <c r="T104" s="597">
        <f>T101/15+V102+U102+T102+T103+U103+V103</f>
        <v>3</v>
      </c>
      <c r="U104" s="598"/>
      <c r="V104" s="598"/>
      <c r="W104" s="597">
        <f>W101/15+Y102+X102+W102+W103+X103+Y103</f>
        <v>0</v>
      </c>
      <c r="X104" s="598"/>
      <c r="Y104" s="598"/>
      <c r="Z104" s="597">
        <f>Z101/15+AB102+AA102+Z102+Z103+AA103+AB103</f>
        <v>3</v>
      </c>
      <c r="AA104" s="598"/>
      <c r="AB104" s="598"/>
      <c r="AC104" s="597">
        <f>AC101/15+AE102+AD102+AC102+AC103+AD103+AE103</f>
        <v>0</v>
      </c>
      <c r="AD104" s="598"/>
      <c r="AE104" s="598"/>
      <c r="AF104" s="597">
        <f>AF101/15+AH102+AG102+AF102+AF103+AG103+AH103</f>
        <v>18</v>
      </c>
      <c r="AG104" s="598"/>
      <c r="AH104" s="598"/>
      <c r="AI104" s="260"/>
      <c r="AJ104" s="193"/>
      <c r="AK104" s="193"/>
      <c r="AL104" s="193"/>
      <c r="AM104" s="193"/>
      <c r="AN104" s="193"/>
      <c r="AO104" s="193"/>
      <c r="AP104" s="194"/>
      <c r="AQ104" s="169"/>
      <c r="AR104" s="169"/>
      <c r="AS104" s="169"/>
      <c r="AT104" s="169"/>
      <c r="AU104" s="169"/>
      <c r="AV104" s="169"/>
      <c r="AW104" s="169"/>
      <c r="AX104" s="169"/>
    </row>
    <row r="105" spans="1:50" s="181" customFormat="1" ht="13.5" thickBot="1" x14ac:dyDescent="0.25">
      <c r="A105" s="324"/>
      <c r="B105" s="325" t="s">
        <v>243</v>
      </c>
      <c r="C105" s="326"/>
      <c r="D105" s="326"/>
      <c r="E105" s="326"/>
      <c r="F105" s="326"/>
      <c r="G105" s="326"/>
      <c r="H105" s="326"/>
      <c r="I105" s="326"/>
      <c r="J105" s="327">
        <f>J104+J101+J56+J39</f>
        <v>240</v>
      </c>
      <c r="K105" s="328"/>
      <c r="L105" s="329"/>
      <c r="M105" s="329"/>
      <c r="N105" s="328"/>
      <c r="O105" s="329"/>
      <c r="P105" s="329"/>
      <c r="Q105" s="328"/>
      <c r="R105" s="329"/>
      <c r="S105" s="329"/>
      <c r="T105" s="328"/>
      <c r="U105" s="329"/>
      <c r="V105" s="329"/>
      <c r="W105" s="426"/>
      <c r="X105" s="427"/>
      <c r="Y105" s="329"/>
      <c r="Z105" s="328"/>
      <c r="AA105" s="329"/>
      <c r="AB105" s="329"/>
      <c r="AC105" s="328"/>
      <c r="AD105" s="329"/>
      <c r="AE105" s="329"/>
      <c r="AF105" s="328"/>
      <c r="AG105" s="329"/>
      <c r="AH105" s="329"/>
      <c r="AI105" s="330"/>
      <c r="AJ105" s="193"/>
      <c r="AK105" s="193"/>
      <c r="AL105" s="193"/>
      <c r="AM105" s="193"/>
      <c r="AN105" s="193"/>
      <c r="AO105" s="193"/>
      <c r="AP105" s="194"/>
      <c r="AQ105" s="169"/>
      <c r="AR105" s="169"/>
      <c r="AS105" s="169"/>
      <c r="AT105" s="169"/>
      <c r="AU105" s="169"/>
      <c r="AV105" s="169"/>
      <c r="AW105" s="169"/>
      <c r="AX105" s="169"/>
    </row>
    <row r="106" spans="1:50" x14ac:dyDescent="0.2">
      <c r="A106" s="424"/>
      <c r="B106" s="424"/>
      <c r="C106" s="70"/>
      <c r="D106" s="70"/>
      <c r="E106" s="70"/>
      <c r="F106" s="70"/>
      <c r="G106" s="70"/>
      <c r="H106" s="70"/>
      <c r="I106" s="70"/>
      <c r="J106" s="424"/>
      <c r="K106" s="243"/>
      <c r="L106" s="243"/>
      <c r="M106" s="243"/>
      <c r="N106" s="425"/>
      <c r="O106" s="425"/>
      <c r="P106" s="425"/>
      <c r="Q106" s="243"/>
      <c r="R106" s="243"/>
      <c r="S106" s="243"/>
      <c r="T106" s="243"/>
      <c r="U106" s="243"/>
      <c r="V106" s="243"/>
      <c r="W106" s="70"/>
      <c r="X106" s="70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428"/>
      <c r="AJ106" s="70"/>
      <c r="AK106" s="70"/>
      <c r="AL106" s="70"/>
      <c r="AM106" s="70"/>
      <c r="AN106" s="70"/>
      <c r="AO106" s="70"/>
      <c r="AP106" s="70"/>
    </row>
    <row r="107" spans="1:50" x14ac:dyDescent="0.2">
      <c r="A107" s="341"/>
      <c r="B107" s="341"/>
      <c r="C107" s="70"/>
      <c r="D107" s="70"/>
      <c r="E107" s="70"/>
      <c r="F107" s="70"/>
      <c r="G107" s="70"/>
      <c r="H107" s="70"/>
      <c r="I107" s="70"/>
      <c r="J107" s="341"/>
      <c r="K107" s="70"/>
      <c r="L107" s="70"/>
      <c r="M107" s="70"/>
      <c r="N107" s="196"/>
      <c r="O107" s="196"/>
      <c r="P107" s="196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197"/>
      <c r="AJ107" s="70"/>
      <c r="AK107" s="70"/>
      <c r="AL107" s="70"/>
      <c r="AM107" s="70"/>
      <c r="AN107" s="70"/>
      <c r="AO107" s="70"/>
      <c r="AP107" s="70"/>
    </row>
    <row r="108" spans="1:50" x14ac:dyDescent="0.2">
      <c r="A108" s="341"/>
      <c r="B108" s="341"/>
      <c r="C108" s="70"/>
      <c r="D108" s="70"/>
      <c r="E108" s="70"/>
      <c r="F108" s="70"/>
      <c r="G108" s="70"/>
      <c r="H108" s="70"/>
      <c r="I108" s="70"/>
      <c r="J108" s="341"/>
      <c r="K108" s="70"/>
      <c r="L108" s="70"/>
      <c r="M108" s="70"/>
      <c r="N108" s="196"/>
      <c r="O108" s="196"/>
      <c r="P108" s="196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197"/>
      <c r="AJ108" s="70"/>
      <c r="AK108" s="70"/>
      <c r="AL108" s="70"/>
      <c r="AM108" s="70"/>
      <c r="AN108" s="70"/>
      <c r="AO108" s="70"/>
      <c r="AP108" s="70"/>
    </row>
    <row r="109" spans="1:50" x14ac:dyDescent="0.2">
      <c r="A109" s="195"/>
      <c r="B109" s="204" t="s">
        <v>371</v>
      </c>
      <c r="C109" s="70"/>
      <c r="D109" s="70"/>
      <c r="E109" s="70"/>
      <c r="F109" s="70"/>
      <c r="G109" s="70"/>
      <c r="H109" s="70"/>
      <c r="I109" s="70"/>
      <c r="J109" s="195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197"/>
      <c r="AD109" s="70"/>
      <c r="AE109" s="70"/>
      <c r="AF109" s="70"/>
      <c r="AG109" s="70"/>
      <c r="AH109" s="70"/>
      <c r="AI109" s="70"/>
      <c r="AJ109" s="70"/>
    </row>
    <row r="110" spans="1:50" x14ac:dyDescent="0.2">
      <c r="A110" s="341"/>
      <c r="B110" s="204"/>
      <c r="C110" s="70"/>
      <c r="D110" s="70"/>
      <c r="E110" s="70"/>
      <c r="F110" s="70"/>
      <c r="G110" s="70"/>
      <c r="H110" s="70"/>
      <c r="I110" s="70"/>
      <c r="J110" s="341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197"/>
      <c r="AD110" s="70"/>
      <c r="AE110" s="70"/>
      <c r="AF110" s="70"/>
      <c r="AG110" s="70"/>
      <c r="AH110" s="70"/>
      <c r="AI110" s="70"/>
      <c r="AJ110" s="70"/>
    </row>
    <row r="111" spans="1:50" x14ac:dyDescent="0.2">
      <c r="B111" s="204"/>
      <c r="J111" s="197"/>
      <c r="Z111" s="70"/>
      <c r="AA111" s="70"/>
      <c r="AB111" s="70"/>
      <c r="AC111" s="70"/>
      <c r="AD111" s="70"/>
      <c r="AE111" s="70"/>
      <c r="AF111" s="70"/>
      <c r="AG111" s="70"/>
      <c r="AH111" s="70"/>
      <c r="AI111" s="199"/>
      <c r="AJ111" s="70"/>
      <c r="AK111" s="70"/>
      <c r="AL111" s="70"/>
      <c r="AM111" s="70"/>
      <c r="AN111" s="70"/>
      <c r="AO111" s="70"/>
      <c r="AP111" s="70"/>
    </row>
    <row r="112" spans="1:50" x14ac:dyDescent="0.2">
      <c r="B112" s="204" t="s">
        <v>372</v>
      </c>
      <c r="C112" s="199"/>
      <c r="D112" s="199"/>
      <c r="E112" s="199"/>
      <c r="F112" s="199"/>
      <c r="G112" s="199"/>
      <c r="H112" s="199"/>
      <c r="I112" s="199"/>
      <c r="J112" s="199"/>
      <c r="N112" s="90"/>
      <c r="O112" s="90"/>
      <c r="P112" s="9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70"/>
      <c r="AE112" s="70"/>
      <c r="AF112" s="70"/>
      <c r="AH112" s="70"/>
      <c r="AI112" s="90"/>
    </row>
    <row r="113" spans="2:35" x14ac:dyDescent="0.2">
      <c r="B113" s="204"/>
      <c r="C113" s="199"/>
      <c r="D113" s="199"/>
      <c r="E113" s="199"/>
      <c r="F113" s="199"/>
      <c r="G113" s="199"/>
      <c r="H113" s="199"/>
      <c r="I113" s="199"/>
      <c r="J113" s="199"/>
      <c r="N113" s="90"/>
      <c r="O113" s="90"/>
      <c r="P113" s="90"/>
      <c r="Q113" s="200"/>
      <c r="R113" s="200"/>
      <c r="S113" s="200"/>
      <c r="T113" s="200"/>
      <c r="U113" s="200"/>
      <c r="V113" s="200"/>
      <c r="W113" s="200"/>
      <c r="X113" s="200"/>
      <c r="Y113" s="200"/>
      <c r="Z113" s="200"/>
      <c r="AA113" s="200"/>
      <c r="AB113" s="200"/>
      <c r="AC113" s="200"/>
      <c r="AD113" s="70"/>
      <c r="AE113" s="70"/>
      <c r="AF113" s="70"/>
      <c r="AH113" s="70"/>
      <c r="AI113" s="90"/>
    </row>
    <row r="114" spans="2:35" x14ac:dyDescent="0.2">
      <c r="B114" s="70"/>
      <c r="C114" s="199"/>
      <c r="D114" s="199"/>
      <c r="E114" s="199"/>
      <c r="F114" s="199"/>
      <c r="G114" s="199"/>
      <c r="H114" s="199"/>
      <c r="I114" s="199"/>
      <c r="J114" s="199"/>
      <c r="N114" s="90"/>
      <c r="O114" s="90"/>
      <c r="P114" s="90"/>
      <c r="Q114" s="199"/>
      <c r="R114" s="199"/>
      <c r="S114" s="199"/>
      <c r="T114" s="199"/>
      <c r="U114" s="199"/>
      <c r="V114" s="199"/>
      <c r="W114" s="70"/>
      <c r="X114" s="70"/>
      <c r="Y114" s="70"/>
      <c r="Z114" s="70"/>
      <c r="AA114" s="70"/>
      <c r="AB114" s="70"/>
      <c r="AC114" s="70"/>
      <c r="AD114" s="70"/>
      <c r="AE114" s="70"/>
      <c r="AI114" s="197"/>
    </row>
    <row r="115" spans="2:35" x14ac:dyDescent="0.2">
      <c r="B115" s="494" t="s">
        <v>373</v>
      </c>
      <c r="C115" s="494"/>
      <c r="D115" s="494"/>
      <c r="E115" s="494"/>
      <c r="F115" s="494"/>
      <c r="G115" s="494"/>
      <c r="H115" s="494"/>
      <c r="I115" s="494"/>
      <c r="J115" s="494"/>
      <c r="K115" s="494"/>
      <c r="L115" s="494"/>
      <c r="M115" s="494"/>
      <c r="N115" s="70"/>
      <c r="O115" s="70"/>
      <c r="P115" s="70"/>
      <c r="Q115" s="70"/>
      <c r="R115" s="70"/>
      <c r="S115" s="70"/>
      <c r="T115" s="271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H115" s="70"/>
      <c r="AI115" s="90"/>
    </row>
    <row r="116" spans="2:35" x14ac:dyDescent="0.2">
      <c r="B116" s="70"/>
      <c r="C116" s="201"/>
      <c r="D116" s="201"/>
      <c r="E116" s="201"/>
      <c r="F116" s="201"/>
      <c r="G116" s="201"/>
      <c r="H116" s="201"/>
      <c r="I116" s="201"/>
      <c r="J116" s="596"/>
      <c r="K116" s="596"/>
      <c r="L116" s="596"/>
      <c r="M116" s="596"/>
      <c r="N116" s="196"/>
      <c r="O116" s="196"/>
      <c r="P116" s="196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H116" s="70"/>
      <c r="AI116" s="199"/>
    </row>
    <row r="117" spans="2:35" x14ac:dyDescent="0.2">
      <c r="B117" s="70"/>
      <c r="C117" s="201"/>
      <c r="D117" s="201"/>
      <c r="E117" s="201"/>
      <c r="F117" s="201"/>
      <c r="G117" s="201"/>
      <c r="H117" s="201"/>
      <c r="I117" s="201"/>
      <c r="J117" s="596"/>
      <c r="K117" s="596"/>
      <c r="L117" s="596"/>
      <c r="M117" s="596"/>
      <c r="N117" s="196"/>
      <c r="O117" s="196"/>
      <c r="P117" s="196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H117" s="70"/>
      <c r="AI117" s="199"/>
    </row>
    <row r="118" spans="2:35" x14ac:dyDescent="0.2">
      <c r="B118" s="70"/>
      <c r="C118" s="596"/>
      <c r="D118" s="596"/>
      <c r="E118" s="596"/>
      <c r="F118" s="596"/>
      <c r="G118" s="596"/>
      <c r="H118" s="596"/>
      <c r="I118" s="596"/>
      <c r="J118" s="596"/>
      <c r="K118" s="596"/>
      <c r="L118" s="596"/>
      <c r="M118" s="596"/>
      <c r="N118" s="196"/>
      <c r="O118" s="196"/>
      <c r="P118" s="196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H118" s="70"/>
      <c r="AI118" s="199"/>
    </row>
    <row r="119" spans="2:35" x14ac:dyDescent="0.2">
      <c r="B119" s="70"/>
      <c r="C119" s="70"/>
      <c r="D119" s="70"/>
      <c r="E119" s="70"/>
      <c r="F119" s="70"/>
      <c r="G119" s="70"/>
      <c r="H119" s="70"/>
      <c r="I119" s="70"/>
      <c r="J119" s="202"/>
      <c r="K119" s="599"/>
      <c r="L119" s="599"/>
      <c r="M119" s="599"/>
      <c r="N119" s="196"/>
      <c r="O119" s="196"/>
      <c r="P119" s="196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H119" s="70"/>
      <c r="AI119" s="90"/>
    </row>
    <row r="120" spans="2:35" x14ac:dyDescent="0.2">
      <c r="B120" s="70"/>
      <c r="C120" s="70"/>
      <c r="D120" s="70"/>
      <c r="E120" s="70"/>
      <c r="F120" s="70"/>
      <c r="G120" s="70"/>
      <c r="H120" s="70"/>
      <c r="I120" s="70"/>
      <c r="J120" s="202"/>
      <c r="K120" s="599"/>
      <c r="L120" s="599"/>
      <c r="M120" s="599"/>
      <c r="N120" s="196"/>
      <c r="O120" s="196"/>
      <c r="P120" s="196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H120" s="70"/>
      <c r="AI120" s="90"/>
    </row>
    <row r="121" spans="2:35" x14ac:dyDescent="0.2">
      <c r="B121" s="70"/>
      <c r="C121" s="70"/>
      <c r="D121" s="70"/>
      <c r="E121" s="70"/>
      <c r="F121" s="70"/>
      <c r="G121" s="70"/>
      <c r="H121" s="70"/>
      <c r="I121" s="70"/>
      <c r="J121" s="202"/>
      <c r="K121" s="599"/>
      <c r="L121" s="599"/>
      <c r="M121" s="599"/>
      <c r="N121" s="196"/>
      <c r="O121" s="196"/>
      <c r="P121" s="196"/>
      <c r="Q121" s="70"/>
      <c r="R121" s="70"/>
      <c r="S121" s="70"/>
      <c r="T121" s="70"/>
      <c r="U121" s="70"/>
      <c r="V121" s="70"/>
      <c r="W121" s="601"/>
      <c r="X121" s="601"/>
      <c r="Y121" s="601"/>
      <c r="Z121" s="601"/>
      <c r="AA121" s="601"/>
      <c r="AB121" s="601"/>
      <c r="AC121" s="601"/>
      <c r="AD121" s="70"/>
      <c r="AE121" s="196"/>
      <c r="AI121" s="90"/>
    </row>
    <row r="122" spans="2:35" x14ac:dyDescent="0.2">
      <c r="B122" s="70"/>
      <c r="C122" s="596"/>
      <c r="D122" s="596"/>
      <c r="E122" s="596"/>
      <c r="F122" s="596"/>
      <c r="G122" s="596"/>
      <c r="H122" s="596"/>
      <c r="I122" s="596"/>
      <c r="J122" s="596"/>
      <c r="K122" s="596"/>
      <c r="L122" s="596"/>
      <c r="M122" s="596"/>
      <c r="N122" s="196"/>
      <c r="O122" s="196"/>
      <c r="P122" s="196"/>
      <c r="Q122" s="70"/>
      <c r="R122" s="70"/>
      <c r="S122" s="70"/>
      <c r="T122" s="70"/>
      <c r="U122" s="70"/>
      <c r="V122" s="70"/>
      <c r="W122" s="600"/>
      <c r="X122" s="600"/>
      <c r="Y122" s="600"/>
      <c r="Z122" s="600"/>
      <c r="AA122" s="600"/>
      <c r="AB122" s="600"/>
      <c r="AC122" s="600"/>
      <c r="AD122" s="70"/>
      <c r="AE122" s="196"/>
      <c r="AI122" s="90"/>
    </row>
    <row r="123" spans="2:35" x14ac:dyDescent="0.2">
      <c r="B123" s="70"/>
      <c r="C123" s="199"/>
      <c r="D123" s="199"/>
      <c r="E123" s="199"/>
      <c r="F123" s="199"/>
      <c r="G123" s="199"/>
      <c r="H123" s="199"/>
      <c r="I123" s="199"/>
      <c r="J123" s="203"/>
      <c r="K123" s="599"/>
      <c r="L123" s="599"/>
      <c r="M123" s="599"/>
      <c r="N123" s="196"/>
      <c r="O123" s="196"/>
      <c r="P123" s="196"/>
      <c r="Q123" s="70"/>
      <c r="R123" s="70"/>
      <c r="S123" s="70"/>
      <c r="T123" s="70"/>
      <c r="U123" s="70"/>
      <c r="V123" s="70"/>
      <c r="W123" s="600"/>
      <c r="X123" s="600"/>
      <c r="Y123" s="600"/>
      <c r="Z123" s="600"/>
      <c r="AA123" s="600"/>
      <c r="AB123" s="600"/>
      <c r="AC123" s="600"/>
      <c r="AD123" s="70"/>
      <c r="AE123" s="196"/>
      <c r="AI123" s="90"/>
    </row>
    <row r="124" spans="2:35" x14ac:dyDescent="0.2">
      <c r="B124" s="70"/>
      <c r="C124" s="199"/>
      <c r="D124" s="199"/>
      <c r="E124" s="199"/>
      <c r="F124" s="199"/>
      <c r="G124" s="199"/>
      <c r="H124" s="199"/>
      <c r="I124" s="199"/>
      <c r="J124" s="203"/>
      <c r="K124" s="599"/>
      <c r="L124" s="599"/>
      <c r="M124" s="599"/>
      <c r="N124" s="196"/>
      <c r="O124" s="196"/>
      <c r="P124" s="196"/>
      <c r="Q124" s="70"/>
      <c r="R124" s="70"/>
      <c r="S124" s="70"/>
      <c r="T124" s="70"/>
      <c r="U124" s="70"/>
      <c r="V124" s="70"/>
      <c r="W124" s="600"/>
      <c r="X124" s="600"/>
      <c r="Y124" s="600"/>
      <c r="Z124" s="600"/>
      <c r="AA124" s="600"/>
      <c r="AB124" s="600"/>
      <c r="AC124" s="600"/>
      <c r="AD124" s="70"/>
      <c r="AE124" s="196"/>
      <c r="AI124" s="90"/>
    </row>
    <row r="125" spans="2:35" x14ac:dyDescent="0.2">
      <c r="B125" s="70"/>
      <c r="C125" s="199"/>
      <c r="D125" s="199"/>
      <c r="E125" s="199"/>
      <c r="F125" s="199"/>
      <c r="G125" s="199"/>
      <c r="H125" s="199"/>
      <c r="I125" s="199"/>
      <c r="J125" s="203"/>
      <c r="K125" s="599"/>
      <c r="L125" s="599"/>
      <c r="M125" s="599"/>
      <c r="N125" s="196"/>
      <c r="O125" s="196"/>
      <c r="P125" s="196"/>
      <c r="Q125" s="70"/>
      <c r="R125" s="70"/>
      <c r="S125" s="70"/>
      <c r="T125" s="70"/>
      <c r="U125" s="70"/>
      <c r="V125" s="70"/>
      <c r="W125" s="600"/>
      <c r="X125" s="600"/>
      <c r="Y125" s="600"/>
      <c r="Z125" s="600"/>
      <c r="AA125" s="600"/>
      <c r="AB125" s="600"/>
      <c r="AC125" s="600"/>
      <c r="AD125" s="70"/>
      <c r="AE125" s="196"/>
      <c r="AI125" s="90"/>
    </row>
    <row r="126" spans="2:35" x14ac:dyDescent="0.2">
      <c r="B126" s="70"/>
      <c r="C126" s="596"/>
      <c r="D126" s="596"/>
      <c r="E126" s="596"/>
      <c r="F126" s="596"/>
      <c r="G126" s="596"/>
      <c r="H126" s="596"/>
      <c r="I126" s="596"/>
      <c r="J126" s="596"/>
      <c r="K126" s="596"/>
      <c r="L126" s="596"/>
      <c r="M126" s="596"/>
      <c r="N126" s="196"/>
      <c r="O126" s="196"/>
      <c r="P126" s="196"/>
      <c r="Q126" s="70"/>
      <c r="R126" s="70"/>
      <c r="S126" s="70"/>
      <c r="T126" s="70"/>
      <c r="U126" s="70"/>
      <c r="V126" s="70"/>
      <c r="W126" s="600"/>
      <c r="X126" s="600"/>
      <c r="Y126" s="600"/>
      <c r="Z126" s="600"/>
      <c r="AA126" s="600"/>
      <c r="AB126" s="600"/>
      <c r="AC126" s="600"/>
      <c r="AD126" s="70"/>
      <c r="AE126" s="196"/>
      <c r="AI126" s="90"/>
    </row>
    <row r="127" spans="2:35" x14ac:dyDescent="0.2">
      <c r="B127" s="70"/>
      <c r="C127" s="199"/>
      <c r="D127" s="199"/>
      <c r="E127" s="199"/>
      <c r="F127" s="199"/>
      <c r="G127" s="199"/>
      <c r="H127" s="199"/>
      <c r="I127" s="199"/>
      <c r="J127" s="203"/>
      <c r="K127" s="599"/>
      <c r="L127" s="599"/>
      <c r="M127" s="599"/>
      <c r="N127" s="196"/>
      <c r="O127" s="196"/>
      <c r="P127" s="196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197"/>
      <c r="AD127" s="70"/>
      <c r="AE127" s="197"/>
      <c r="AI127" s="90"/>
    </row>
    <row r="128" spans="2:35" x14ac:dyDescent="0.2">
      <c r="B128" s="70"/>
      <c r="C128" s="199"/>
      <c r="D128" s="199"/>
      <c r="E128" s="199"/>
      <c r="F128" s="199"/>
      <c r="G128" s="199"/>
      <c r="H128" s="199"/>
      <c r="I128" s="199"/>
      <c r="J128" s="203"/>
      <c r="K128" s="599"/>
      <c r="L128" s="599"/>
      <c r="M128" s="599"/>
      <c r="N128" s="196"/>
      <c r="O128" s="196"/>
      <c r="P128" s="196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197"/>
      <c r="AD128" s="70"/>
      <c r="AE128" s="197"/>
      <c r="AI128" s="90"/>
    </row>
    <row r="129" spans="2:35" x14ac:dyDescent="0.2">
      <c r="B129" s="70"/>
      <c r="C129" s="70"/>
      <c r="D129" s="70"/>
      <c r="E129" s="70"/>
      <c r="F129" s="70"/>
      <c r="G129" s="70"/>
      <c r="H129" s="70"/>
      <c r="I129" s="70"/>
      <c r="J129" s="197"/>
      <c r="K129" s="70"/>
      <c r="L129" s="70"/>
      <c r="M129" s="70"/>
      <c r="N129" s="196"/>
      <c r="O129" s="196"/>
      <c r="P129" s="196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I129" s="197"/>
    </row>
    <row r="130" spans="2:35" x14ac:dyDescent="0.2">
      <c r="B130" s="70"/>
      <c r="C130" s="70"/>
      <c r="D130" s="70"/>
      <c r="E130" s="70"/>
      <c r="F130" s="70"/>
      <c r="G130" s="70"/>
      <c r="H130" s="70"/>
      <c r="I130" s="70"/>
      <c r="J130" s="197"/>
      <c r="K130" s="70"/>
      <c r="L130" s="70"/>
      <c r="M130" s="70"/>
      <c r="N130" s="196"/>
      <c r="O130" s="196"/>
      <c r="P130" s="196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I130" s="197"/>
    </row>
    <row r="131" spans="2:35" x14ac:dyDescent="0.2">
      <c r="B131" s="70"/>
      <c r="C131" s="70"/>
      <c r="D131" s="70"/>
      <c r="E131" s="70"/>
      <c r="F131" s="70"/>
      <c r="G131" s="70"/>
      <c r="H131" s="70"/>
      <c r="I131" s="70"/>
      <c r="J131" s="197"/>
      <c r="K131" s="70"/>
      <c r="L131" s="70"/>
      <c r="M131" s="70"/>
      <c r="N131" s="196"/>
      <c r="O131" s="196"/>
      <c r="P131" s="196"/>
      <c r="Q131" s="199"/>
      <c r="R131" s="199"/>
      <c r="S131" s="199"/>
      <c r="T131" s="199"/>
      <c r="U131" s="199"/>
      <c r="V131" s="199"/>
      <c r="W131" s="70"/>
      <c r="X131" s="70"/>
      <c r="Y131" s="70"/>
      <c r="Z131" s="70"/>
      <c r="AA131" s="70"/>
      <c r="AB131" s="70"/>
      <c r="AC131" s="70"/>
      <c r="AD131" s="70"/>
      <c r="AE131" s="70"/>
      <c r="AI131" s="197"/>
    </row>
    <row r="132" spans="2:35" x14ac:dyDescent="0.2">
      <c r="B132" s="70"/>
      <c r="C132" s="70"/>
      <c r="D132" s="70"/>
      <c r="E132" s="70"/>
      <c r="F132" s="70"/>
      <c r="G132" s="70"/>
      <c r="H132" s="70"/>
      <c r="I132" s="70"/>
      <c r="J132" s="197"/>
      <c r="K132" s="70"/>
      <c r="L132" s="70"/>
      <c r="M132" s="70"/>
      <c r="N132" s="196"/>
      <c r="O132" s="196"/>
      <c r="P132" s="196"/>
      <c r="Q132" s="199"/>
      <c r="R132" s="199"/>
      <c r="S132" s="199"/>
      <c r="T132" s="199"/>
      <c r="U132" s="199"/>
      <c r="V132" s="199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197"/>
    </row>
    <row r="133" spans="2:35" x14ac:dyDescent="0.2">
      <c r="B133" s="70"/>
      <c r="C133" s="70"/>
      <c r="D133" s="70"/>
      <c r="E133" s="70"/>
      <c r="F133" s="70"/>
      <c r="G133" s="70"/>
      <c r="H133" s="70"/>
      <c r="I133" s="70"/>
      <c r="J133" s="197"/>
      <c r="K133" s="70"/>
      <c r="L133" s="70"/>
      <c r="M133" s="70"/>
      <c r="N133" s="196"/>
      <c r="O133" s="196"/>
      <c r="P133" s="196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197"/>
    </row>
    <row r="134" spans="2:35" x14ac:dyDescent="0.2">
      <c r="B134" s="70"/>
      <c r="C134" s="70"/>
      <c r="D134" s="70"/>
      <c r="E134" s="70"/>
      <c r="F134" s="70"/>
      <c r="G134" s="70"/>
      <c r="H134" s="70"/>
      <c r="I134" s="70"/>
      <c r="J134" s="197"/>
      <c r="K134" s="70"/>
      <c r="L134" s="70"/>
      <c r="M134" s="70"/>
      <c r="N134" s="196"/>
      <c r="O134" s="196"/>
      <c r="P134" s="196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197"/>
    </row>
    <row r="135" spans="2:35" x14ac:dyDescent="0.2">
      <c r="B135" s="70"/>
      <c r="C135" s="70"/>
      <c r="D135" s="70"/>
      <c r="E135" s="70"/>
      <c r="F135" s="70"/>
      <c r="G135" s="70"/>
      <c r="H135" s="70"/>
      <c r="I135" s="70"/>
      <c r="J135" s="197"/>
      <c r="K135" s="70"/>
      <c r="L135" s="70"/>
      <c r="M135" s="70"/>
      <c r="N135" s="196"/>
      <c r="O135" s="196"/>
      <c r="P135" s="196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197"/>
    </row>
    <row r="136" spans="2:35" x14ac:dyDescent="0.2">
      <c r="B136" s="70"/>
      <c r="C136" s="70"/>
      <c r="D136" s="70"/>
      <c r="E136" s="70"/>
      <c r="F136" s="70"/>
      <c r="G136" s="70"/>
      <c r="H136" s="70"/>
      <c r="I136" s="70"/>
      <c r="J136" s="197"/>
      <c r="K136" s="70"/>
      <c r="L136" s="70"/>
      <c r="M136" s="70"/>
      <c r="N136" s="196"/>
      <c r="O136" s="196"/>
      <c r="P136" s="196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197"/>
    </row>
    <row r="137" spans="2:35" x14ac:dyDescent="0.2">
      <c r="B137" s="70"/>
      <c r="C137" s="70"/>
      <c r="D137" s="70"/>
      <c r="E137" s="70"/>
      <c r="F137" s="70"/>
      <c r="G137" s="70"/>
      <c r="H137" s="70"/>
      <c r="I137" s="70"/>
      <c r="J137" s="197"/>
      <c r="K137" s="70"/>
      <c r="L137" s="70"/>
      <c r="M137" s="70"/>
      <c r="N137" s="196"/>
      <c r="O137" s="196"/>
      <c r="P137" s="196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197"/>
    </row>
    <row r="138" spans="2:35" x14ac:dyDescent="0.2">
      <c r="B138" s="70"/>
      <c r="C138" s="70"/>
      <c r="D138" s="70"/>
      <c r="E138" s="70"/>
      <c r="F138" s="70"/>
      <c r="G138" s="70"/>
      <c r="H138" s="70"/>
      <c r="I138" s="70"/>
      <c r="J138" s="197"/>
      <c r="K138" s="70"/>
      <c r="L138" s="70"/>
      <c r="M138" s="70"/>
      <c r="N138" s="196"/>
      <c r="O138" s="196"/>
      <c r="P138" s="196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197"/>
    </row>
    <row r="139" spans="2:35" x14ac:dyDescent="0.2">
      <c r="B139" s="70"/>
      <c r="C139" s="70"/>
      <c r="D139" s="70"/>
      <c r="E139" s="70"/>
      <c r="F139" s="70"/>
      <c r="G139" s="70"/>
      <c r="H139" s="70"/>
      <c r="I139" s="70"/>
      <c r="J139" s="197"/>
      <c r="K139" s="70"/>
      <c r="L139" s="70"/>
      <c r="M139" s="70"/>
      <c r="N139" s="196"/>
      <c r="O139" s="196"/>
      <c r="P139" s="196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197"/>
    </row>
    <row r="140" spans="2:35" x14ac:dyDescent="0.2">
      <c r="B140" s="70"/>
      <c r="C140" s="70"/>
      <c r="D140" s="70"/>
      <c r="E140" s="70"/>
      <c r="F140" s="70"/>
      <c r="G140" s="70"/>
      <c r="H140" s="70"/>
      <c r="I140" s="70"/>
      <c r="J140" s="197"/>
      <c r="K140" s="70"/>
      <c r="L140" s="70"/>
      <c r="M140" s="70"/>
      <c r="N140" s="196"/>
      <c r="O140" s="196"/>
      <c r="P140" s="196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197"/>
    </row>
    <row r="141" spans="2:35" x14ac:dyDescent="0.2">
      <c r="B141" s="70"/>
      <c r="C141" s="70"/>
      <c r="D141" s="70"/>
      <c r="E141" s="70"/>
      <c r="F141" s="70"/>
      <c r="G141" s="70"/>
      <c r="H141" s="70"/>
      <c r="I141" s="70"/>
      <c r="J141" s="197"/>
      <c r="K141" s="70"/>
      <c r="L141" s="70"/>
      <c r="M141" s="70"/>
      <c r="N141" s="196"/>
      <c r="O141" s="196"/>
      <c r="P141" s="196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197"/>
    </row>
    <row r="142" spans="2:35" x14ac:dyDescent="0.2">
      <c r="B142" s="70"/>
      <c r="C142" s="70"/>
      <c r="D142" s="70"/>
      <c r="E142" s="70"/>
      <c r="F142" s="70"/>
      <c r="G142" s="70"/>
      <c r="H142" s="70"/>
      <c r="I142" s="70"/>
      <c r="J142" s="197"/>
      <c r="K142" s="70"/>
      <c r="L142" s="70"/>
      <c r="M142" s="70"/>
      <c r="N142" s="196"/>
      <c r="O142" s="196"/>
      <c r="P142" s="196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197"/>
    </row>
    <row r="143" spans="2:35" x14ac:dyDescent="0.2">
      <c r="B143" s="70"/>
      <c r="C143" s="70"/>
      <c r="D143" s="70"/>
      <c r="E143" s="70"/>
      <c r="F143" s="70"/>
      <c r="G143" s="70"/>
      <c r="H143" s="70"/>
      <c r="I143" s="70"/>
      <c r="J143" s="197"/>
      <c r="K143" s="70"/>
      <c r="L143" s="70"/>
      <c r="M143" s="70"/>
      <c r="N143" s="196"/>
      <c r="O143" s="196"/>
      <c r="P143" s="196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197"/>
    </row>
    <row r="144" spans="2:35" x14ac:dyDescent="0.2">
      <c r="B144" s="70"/>
      <c r="C144" s="70"/>
      <c r="D144" s="70"/>
      <c r="E144" s="70"/>
      <c r="F144" s="70"/>
      <c r="G144" s="70"/>
      <c r="H144" s="70"/>
      <c r="I144" s="70"/>
      <c r="J144" s="197"/>
      <c r="K144" s="70"/>
      <c r="L144" s="70"/>
      <c r="M144" s="70"/>
      <c r="N144" s="196"/>
      <c r="O144" s="196"/>
      <c r="P144" s="196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197"/>
    </row>
    <row r="145" spans="2:35" x14ac:dyDescent="0.2">
      <c r="B145" s="70"/>
      <c r="C145" s="70"/>
      <c r="D145" s="70"/>
      <c r="E145" s="70"/>
      <c r="F145" s="70"/>
      <c r="G145" s="70"/>
      <c r="H145" s="70"/>
      <c r="I145" s="70"/>
      <c r="J145" s="197"/>
      <c r="K145" s="70"/>
      <c r="L145" s="70"/>
      <c r="M145" s="70"/>
      <c r="N145" s="196"/>
      <c r="O145" s="196"/>
      <c r="P145" s="196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197"/>
    </row>
    <row r="146" spans="2:35" x14ac:dyDescent="0.2">
      <c r="B146" s="70"/>
      <c r="C146" s="70"/>
      <c r="D146" s="70"/>
      <c r="E146" s="70"/>
      <c r="F146" s="70"/>
      <c r="G146" s="70"/>
      <c r="H146" s="70"/>
      <c r="I146" s="70"/>
      <c r="J146" s="197"/>
      <c r="K146" s="70"/>
      <c r="L146" s="70"/>
      <c r="M146" s="70"/>
      <c r="N146" s="196"/>
      <c r="O146" s="196"/>
      <c r="P146" s="196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197"/>
    </row>
    <row r="147" spans="2:35" x14ac:dyDescent="0.2">
      <c r="B147" s="70"/>
      <c r="C147" s="70"/>
      <c r="D147" s="70"/>
      <c r="E147" s="70"/>
      <c r="F147" s="70"/>
      <c r="G147" s="70"/>
      <c r="H147" s="70"/>
      <c r="I147" s="70"/>
      <c r="J147" s="197"/>
      <c r="K147" s="70"/>
      <c r="L147" s="70"/>
      <c r="M147" s="70"/>
      <c r="N147" s="196"/>
      <c r="O147" s="196"/>
      <c r="P147" s="196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197"/>
    </row>
    <row r="148" spans="2:35" x14ac:dyDescent="0.2">
      <c r="B148" s="70"/>
      <c r="C148" s="199"/>
      <c r="D148" s="199"/>
      <c r="E148" s="199"/>
      <c r="F148" s="199"/>
      <c r="G148" s="199"/>
      <c r="H148" s="199"/>
      <c r="I148" s="199"/>
      <c r="J148" s="203"/>
      <c r="K148" s="599"/>
      <c r="L148" s="599"/>
      <c r="M148" s="599"/>
      <c r="N148" s="204"/>
      <c r="O148" s="204"/>
      <c r="P148" s="204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7"/>
      <c r="AD148" s="70"/>
      <c r="AE148" s="197"/>
      <c r="AF148" s="70"/>
      <c r="AG148" s="70"/>
      <c r="AH148" s="70"/>
      <c r="AI148" s="70"/>
    </row>
    <row r="149" spans="2:35" x14ac:dyDescent="0.2">
      <c r="B149" s="70"/>
      <c r="C149" s="596"/>
      <c r="D149" s="596"/>
      <c r="E149" s="596"/>
      <c r="F149" s="596"/>
      <c r="G149" s="596"/>
      <c r="H149" s="596"/>
      <c r="I149" s="596"/>
      <c r="J149" s="596"/>
      <c r="K149" s="596"/>
      <c r="L149" s="596"/>
      <c r="M149" s="596"/>
      <c r="N149" s="204"/>
      <c r="O149" s="204"/>
      <c r="P149" s="204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7"/>
      <c r="AD149" s="70"/>
      <c r="AE149" s="197"/>
      <c r="AF149" s="70"/>
      <c r="AG149" s="199"/>
      <c r="AH149" s="199"/>
      <c r="AI149" s="70"/>
    </row>
    <row r="150" spans="2:35" x14ac:dyDescent="0.2">
      <c r="B150" s="70"/>
      <c r="C150" s="199"/>
      <c r="D150" s="199"/>
      <c r="E150" s="199"/>
      <c r="F150" s="199"/>
      <c r="G150" s="199"/>
      <c r="H150" s="199"/>
      <c r="I150" s="199"/>
      <c r="J150" s="203"/>
      <c r="K150" s="599"/>
      <c r="L150" s="599"/>
      <c r="M150" s="599"/>
      <c r="N150" s="204"/>
      <c r="O150" s="204"/>
      <c r="P150" s="204"/>
      <c r="Q150" s="199"/>
      <c r="R150" s="70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7"/>
      <c r="AD150" s="70"/>
      <c r="AE150" s="197"/>
      <c r="AF150" s="70"/>
      <c r="AG150" s="199"/>
      <c r="AH150" s="199"/>
      <c r="AI150" s="195"/>
    </row>
    <row r="151" spans="2:35" x14ac:dyDescent="0.2">
      <c r="B151" s="70"/>
      <c r="C151" s="199"/>
      <c r="D151" s="199"/>
      <c r="E151" s="199"/>
      <c r="F151" s="199"/>
      <c r="G151" s="199"/>
      <c r="H151" s="199"/>
      <c r="I151" s="199"/>
      <c r="J151" s="203"/>
      <c r="K151" s="599"/>
      <c r="L151" s="599"/>
      <c r="M151" s="599"/>
      <c r="N151" s="196"/>
      <c r="O151" s="196"/>
      <c r="P151" s="196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197"/>
      <c r="AD151" s="70"/>
      <c r="AE151" s="197"/>
      <c r="AF151" s="70"/>
      <c r="AG151" s="199"/>
      <c r="AH151" s="199"/>
      <c r="AI151" s="195"/>
    </row>
    <row r="152" spans="2:35" x14ac:dyDescent="0.2">
      <c r="B152" s="70"/>
      <c r="C152" s="199"/>
      <c r="D152" s="199"/>
      <c r="E152" s="199"/>
      <c r="F152" s="199"/>
      <c r="G152" s="199"/>
      <c r="H152" s="199"/>
      <c r="I152" s="199"/>
      <c r="J152" s="203"/>
      <c r="K152" s="599"/>
      <c r="L152" s="599"/>
      <c r="M152" s="599"/>
      <c r="N152" s="196"/>
      <c r="O152" s="196"/>
      <c r="P152" s="196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195"/>
    </row>
    <row r="153" spans="2:35" x14ac:dyDescent="0.2">
      <c r="B153" s="70"/>
      <c r="C153" s="70"/>
      <c r="D153" s="70"/>
      <c r="E153" s="70"/>
      <c r="F153" s="70"/>
      <c r="G153" s="70"/>
      <c r="H153" s="70"/>
      <c r="I153" s="70"/>
      <c r="J153" s="197"/>
      <c r="K153" s="70"/>
      <c r="L153" s="70"/>
      <c r="M153" s="70"/>
      <c r="N153" s="196"/>
      <c r="O153" s="196"/>
      <c r="P153" s="196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197"/>
    </row>
    <row r="154" spans="2:35" x14ac:dyDescent="0.2">
      <c r="B154" s="70"/>
      <c r="C154" s="70"/>
      <c r="D154" s="70"/>
      <c r="E154" s="70"/>
      <c r="F154" s="70"/>
      <c r="G154" s="70"/>
      <c r="H154" s="70"/>
      <c r="I154" s="70"/>
      <c r="J154" s="197"/>
      <c r="K154" s="70"/>
      <c r="L154" s="70"/>
      <c r="M154" s="70"/>
      <c r="N154" s="196"/>
      <c r="O154" s="196"/>
      <c r="P154" s="196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197"/>
    </row>
    <row r="155" spans="2:35" x14ac:dyDescent="0.2">
      <c r="B155" s="70"/>
      <c r="C155" s="70"/>
      <c r="D155" s="70"/>
      <c r="E155" s="70"/>
      <c r="F155" s="70"/>
      <c r="G155" s="70"/>
      <c r="H155" s="70"/>
      <c r="I155" s="70"/>
      <c r="J155" s="197"/>
      <c r="K155" s="70"/>
      <c r="L155" s="70"/>
      <c r="M155" s="70"/>
      <c r="N155" s="196"/>
      <c r="O155" s="196"/>
      <c r="P155" s="196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197"/>
    </row>
    <row r="156" spans="2:35" x14ac:dyDescent="0.2">
      <c r="B156" s="70"/>
      <c r="C156" s="70"/>
      <c r="D156" s="70"/>
      <c r="E156" s="70"/>
      <c r="F156" s="70"/>
      <c r="G156" s="70"/>
      <c r="H156" s="70"/>
      <c r="I156" s="70"/>
      <c r="J156" s="197"/>
      <c r="K156" s="70"/>
      <c r="L156" s="70"/>
      <c r="M156" s="70"/>
      <c r="N156" s="196"/>
      <c r="O156" s="196"/>
      <c r="P156" s="196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197"/>
    </row>
    <row r="157" spans="2:35" x14ac:dyDescent="0.2">
      <c r="B157" s="70"/>
      <c r="C157" s="70"/>
      <c r="D157" s="70"/>
      <c r="E157" s="70"/>
      <c r="F157" s="70"/>
      <c r="G157" s="70"/>
      <c r="H157" s="70"/>
      <c r="I157" s="70"/>
      <c r="J157" s="197"/>
      <c r="K157" s="70"/>
      <c r="L157" s="70"/>
      <c r="M157" s="70"/>
      <c r="N157" s="196"/>
      <c r="O157" s="196"/>
      <c r="P157" s="196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197"/>
    </row>
    <row r="158" spans="2:35" x14ac:dyDescent="0.2">
      <c r="B158" s="70"/>
      <c r="C158" s="70"/>
      <c r="D158" s="70"/>
      <c r="E158" s="70"/>
      <c r="F158" s="70"/>
      <c r="G158" s="70"/>
      <c r="H158" s="70"/>
      <c r="I158" s="70"/>
      <c r="J158" s="197"/>
      <c r="K158" s="70"/>
      <c r="L158" s="70"/>
      <c r="M158" s="70"/>
      <c r="N158" s="196"/>
      <c r="O158" s="196"/>
      <c r="P158" s="196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197"/>
    </row>
    <row r="159" spans="2:35" x14ac:dyDescent="0.2">
      <c r="B159" s="70"/>
      <c r="C159" s="70"/>
      <c r="D159" s="70"/>
      <c r="E159" s="70"/>
      <c r="F159" s="70"/>
      <c r="G159" s="70"/>
      <c r="H159" s="70"/>
      <c r="I159" s="70"/>
      <c r="J159" s="197"/>
      <c r="K159" s="70"/>
      <c r="L159" s="70"/>
      <c r="M159" s="70"/>
      <c r="N159" s="196"/>
      <c r="O159" s="196"/>
      <c r="P159" s="196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197"/>
    </row>
    <row r="160" spans="2:35" x14ac:dyDescent="0.2">
      <c r="B160" s="70"/>
      <c r="C160" s="70"/>
      <c r="D160" s="70"/>
      <c r="E160" s="70"/>
      <c r="F160" s="70"/>
      <c r="G160" s="70"/>
      <c r="H160" s="70"/>
      <c r="I160" s="70"/>
      <c r="J160" s="197"/>
      <c r="K160" s="70"/>
      <c r="L160" s="70"/>
      <c r="M160" s="70"/>
      <c r="N160" s="196"/>
      <c r="O160" s="196"/>
      <c r="P160" s="196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197"/>
    </row>
    <row r="161" spans="2:35" x14ac:dyDescent="0.2">
      <c r="B161" s="70"/>
      <c r="C161" s="70"/>
      <c r="D161" s="70"/>
      <c r="E161" s="70"/>
      <c r="F161" s="70"/>
      <c r="G161" s="70"/>
      <c r="H161" s="70"/>
      <c r="I161" s="70"/>
      <c r="J161" s="197"/>
      <c r="K161" s="70"/>
      <c r="L161" s="70"/>
      <c r="M161" s="70"/>
      <c r="N161" s="196"/>
      <c r="O161" s="196"/>
      <c r="P161" s="196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197"/>
    </row>
    <row r="162" spans="2:35" x14ac:dyDescent="0.2">
      <c r="B162" s="70"/>
      <c r="C162" s="70"/>
      <c r="D162" s="70"/>
      <c r="E162" s="70"/>
      <c r="F162" s="70"/>
      <c r="G162" s="70"/>
      <c r="H162" s="70"/>
      <c r="I162" s="70"/>
      <c r="J162" s="197"/>
      <c r="K162" s="70"/>
      <c r="L162" s="70"/>
      <c r="M162" s="70"/>
      <c r="N162" s="196"/>
      <c r="O162" s="196"/>
      <c r="P162" s="196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197"/>
    </row>
    <row r="163" spans="2:35" x14ac:dyDescent="0.2">
      <c r="B163" s="70"/>
      <c r="C163" s="70"/>
      <c r="D163" s="70"/>
      <c r="E163" s="70"/>
      <c r="F163" s="70"/>
      <c r="G163" s="70"/>
      <c r="H163" s="70"/>
      <c r="I163" s="70"/>
      <c r="J163" s="197"/>
      <c r="K163" s="70"/>
      <c r="L163" s="70"/>
      <c r="M163" s="70"/>
      <c r="N163" s="196"/>
      <c r="O163" s="196"/>
      <c r="P163" s="196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197"/>
    </row>
    <row r="164" spans="2:35" x14ac:dyDescent="0.2">
      <c r="B164" s="70"/>
      <c r="C164" s="70"/>
      <c r="D164" s="70"/>
      <c r="E164" s="70"/>
      <c r="F164" s="70"/>
      <c r="G164" s="70"/>
      <c r="H164" s="70"/>
      <c r="I164" s="70"/>
      <c r="J164" s="197"/>
      <c r="K164" s="70"/>
      <c r="L164" s="70"/>
      <c r="M164" s="70"/>
      <c r="N164" s="196"/>
      <c r="O164" s="196"/>
      <c r="P164" s="196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197"/>
    </row>
    <row r="165" spans="2:35" x14ac:dyDescent="0.2">
      <c r="B165" s="70"/>
      <c r="C165" s="70"/>
      <c r="D165" s="70"/>
      <c r="E165" s="70"/>
      <c r="F165" s="70"/>
      <c r="G165" s="70"/>
      <c r="H165" s="70"/>
      <c r="I165" s="70"/>
      <c r="J165" s="197"/>
      <c r="K165" s="70"/>
      <c r="L165" s="70"/>
      <c r="M165" s="70"/>
      <c r="N165" s="196"/>
      <c r="O165" s="196"/>
      <c r="P165" s="196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197"/>
    </row>
    <row r="166" spans="2:35" x14ac:dyDescent="0.2">
      <c r="B166" s="70"/>
      <c r="C166" s="70"/>
      <c r="D166" s="70"/>
      <c r="E166" s="70"/>
      <c r="F166" s="70"/>
      <c r="G166" s="70"/>
      <c r="H166" s="70"/>
      <c r="I166" s="70"/>
      <c r="J166" s="197"/>
      <c r="K166" s="70"/>
      <c r="L166" s="70"/>
      <c r="M166" s="70"/>
      <c r="N166" s="196"/>
      <c r="O166" s="196"/>
      <c r="P166" s="196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197"/>
    </row>
    <row r="167" spans="2:35" x14ac:dyDescent="0.2">
      <c r="B167" s="70"/>
      <c r="C167" s="70"/>
      <c r="D167" s="70"/>
      <c r="E167" s="70"/>
      <c r="F167" s="70"/>
      <c r="G167" s="70"/>
      <c r="H167" s="70"/>
      <c r="I167" s="70"/>
      <c r="J167" s="197"/>
      <c r="K167" s="70"/>
      <c r="L167" s="70"/>
      <c r="M167" s="70"/>
      <c r="N167" s="196"/>
      <c r="O167" s="196"/>
      <c r="P167" s="196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197"/>
    </row>
    <row r="168" spans="2:35" x14ac:dyDescent="0.2">
      <c r="B168" s="70"/>
      <c r="C168" s="70"/>
      <c r="D168" s="70"/>
      <c r="E168" s="70"/>
      <c r="F168" s="70"/>
      <c r="G168" s="70"/>
      <c r="H168" s="70"/>
      <c r="I168" s="70"/>
      <c r="J168" s="197"/>
      <c r="K168" s="70"/>
      <c r="L168" s="70"/>
      <c r="M168" s="70"/>
      <c r="N168" s="196"/>
      <c r="O168" s="196"/>
      <c r="P168" s="196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197"/>
    </row>
    <row r="169" spans="2:35" x14ac:dyDescent="0.2">
      <c r="B169" s="70"/>
      <c r="C169" s="70"/>
      <c r="D169" s="70"/>
      <c r="E169" s="70"/>
      <c r="F169" s="70"/>
      <c r="G169" s="70"/>
      <c r="H169" s="70"/>
      <c r="I169" s="70"/>
      <c r="J169" s="197"/>
      <c r="K169" s="70"/>
      <c r="L169" s="70"/>
      <c r="M169" s="70"/>
      <c r="N169" s="196"/>
      <c r="O169" s="196"/>
      <c r="P169" s="196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197"/>
    </row>
    <row r="170" spans="2:35" x14ac:dyDescent="0.2">
      <c r="B170" s="70"/>
      <c r="C170" s="70"/>
      <c r="D170" s="70"/>
      <c r="E170" s="70"/>
      <c r="F170" s="70"/>
      <c r="G170" s="70"/>
      <c r="H170" s="70"/>
      <c r="I170" s="70"/>
      <c r="J170" s="197"/>
      <c r="K170" s="70"/>
      <c r="L170" s="70"/>
      <c r="M170" s="70"/>
      <c r="N170" s="196"/>
      <c r="O170" s="196"/>
      <c r="P170" s="196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197"/>
    </row>
    <row r="171" spans="2:35" x14ac:dyDescent="0.2">
      <c r="B171" s="70"/>
      <c r="C171" s="70"/>
      <c r="D171" s="70"/>
      <c r="E171" s="70"/>
      <c r="F171" s="70"/>
      <c r="G171" s="70"/>
      <c r="H171" s="70"/>
      <c r="I171" s="70"/>
      <c r="J171" s="197"/>
      <c r="K171" s="70"/>
      <c r="L171" s="70"/>
      <c r="M171" s="70"/>
      <c r="N171" s="196"/>
      <c r="O171" s="196"/>
      <c r="P171" s="196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197"/>
    </row>
    <row r="172" spans="2:35" x14ac:dyDescent="0.2">
      <c r="B172" s="70"/>
      <c r="C172" s="70"/>
      <c r="D172" s="70"/>
      <c r="E172" s="70"/>
      <c r="F172" s="70"/>
      <c r="G172" s="70"/>
      <c r="H172" s="70"/>
      <c r="I172" s="70"/>
      <c r="J172" s="197"/>
      <c r="K172" s="70"/>
      <c r="L172" s="70"/>
      <c r="M172" s="70"/>
      <c r="N172" s="196"/>
      <c r="O172" s="196"/>
      <c r="P172" s="196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197"/>
    </row>
    <row r="173" spans="2:35" x14ac:dyDescent="0.2">
      <c r="B173" s="70"/>
      <c r="C173" s="70"/>
      <c r="D173" s="70"/>
      <c r="E173" s="70"/>
      <c r="F173" s="70"/>
      <c r="G173" s="70"/>
      <c r="H173" s="70"/>
      <c r="I173" s="70"/>
      <c r="J173" s="197"/>
      <c r="K173" s="70"/>
      <c r="L173" s="70"/>
      <c r="M173" s="70"/>
      <c r="N173" s="196"/>
      <c r="O173" s="196"/>
      <c r="P173" s="196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197"/>
    </row>
    <row r="174" spans="2:35" x14ac:dyDescent="0.2">
      <c r="B174" s="70"/>
      <c r="C174" s="70"/>
      <c r="D174" s="70"/>
      <c r="E174" s="70"/>
      <c r="F174" s="70"/>
      <c r="G174" s="70"/>
      <c r="H174" s="70"/>
      <c r="I174" s="70"/>
      <c r="J174" s="197"/>
      <c r="K174" s="70"/>
      <c r="L174" s="70"/>
      <c r="M174" s="70"/>
      <c r="N174" s="196"/>
      <c r="O174" s="196"/>
      <c r="P174" s="196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197"/>
    </row>
    <row r="175" spans="2:35" x14ac:dyDescent="0.2">
      <c r="B175" s="70"/>
      <c r="C175" s="70"/>
      <c r="D175" s="70"/>
      <c r="E175" s="70"/>
      <c r="F175" s="70"/>
      <c r="G175" s="70"/>
      <c r="H175" s="70"/>
      <c r="I175" s="70"/>
      <c r="J175" s="197"/>
      <c r="K175" s="70"/>
      <c r="L175" s="70"/>
      <c r="M175" s="70"/>
      <c r="N175" s="196"/>
      <c r="O175" s="196"/>
      <c r="P175" s="196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197"/>
    </row>
    <row r="176" spans="2:35" x14ac:dyDescent="0.2">
      <c r="B176" s="70"/>
      <c r="C176" s="70"/>
      <c r="D176" s="70"/>
      <c r="E176" s="70"/>
      <c r="F176" s="70"/>
      <c r="G176" s="70"/>
      <c r="H176" s="70"/>
      <c r="I176" s="70"/>
      <c r="J176" s="197"/>
      <c r="K176" s="70"/>
      <c r="L176" s="70"/>
      <c r="M176" s="70"/>
      <c r="N176" s="196"/>
      <c r="O176" s="196"/>
      <c r="P176" s="196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197"/>
    </row>
    <row r="177" spans="2:35" x14ac:dyDescent="0.2">
      <c r="B177" s="70"/>
      <c r="C177" s="70"/>
      <c r="D177" s="70"/>
      <c r="E177" s="70"/>
      <c r="F177" s="70"/>
      <c r="G177" s="70"/>
      <c r="H177" s="70"/>
      <c r="I177" s="70"/>
      <c r="J177" s="197"/>
      <c r="K177" s="70"/>
      <c r="L177" s="70"/>
      <c r="M177" s="70"/>
      <c r="N177" s="196"/>
      <c r="O177" s="196"/>
      <c r="P177" s="196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197"/>
    </row>
    <row r="178" spans="2:35" x14ac:dyDescent="0.2">
      <c r="B178" s="70"/>
      <c r="C178" s="70"/>
      <c r="D178" s="70"/>
      <c r="E178" s="70"/>
      <c r="F178" s="70"/>
      <c r="G178" s="70"/>
      <c r="H178" s="70"/>
      <c r="I178" s="70"/>
      <c r="J178" s="197"/>
      <c r="K178" s="70"/>
      <c r="L178" s="70"/>
      <c r="M178" s="70"/>
      <c r="N178" s="196"/>
      <c r="O178" s="196"/>
      <c r="P178" s="196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197"/>
    </row>
    <row r="179" spans="2:35" x14ac:dyDescent="0.2">
      <c r="AA179" s="70"/>
      <c r="AC179" s="70"/>
      <c r="AD179" s="70"/>
      <c r="AE179" s="70"/>
      <c r="AF179" s="70"/>
      <c r="AG179" s="70"/>
      <c r="AH179" s="70"/>
    </row>
    <row r="180" spans="2:35" x14ac:dyDescent="0.2">
      <c r="AA180" s="70"/>
      <c r="AC180" s="70"/>
      <c r="AD180" s="70"/>
      <c r="AE180" s="70"/>
      <c r="AF180" s="70"/>
      <c r="AG180" s="70"/>
      <c r="AH180" s="70"/>
    </row>
    <row r="181" spans="2:35" x14ac:dyDescent="0.2">
      <c r="AA181" s="70"/>
      <c r="AC181" s="70"/>
      <c r="AD181" s="70"/>
      <c r="AE181" s="70"/>
      <c r="AF181" s="70"/>
      <c r="AG181" s="70"/>
      <c r="AH181" s="70"/>
    </row>
    <row r="182" spans="2:35" x14ac:dyDescent="0.2">
      <c r="AA182" s="70"/>
      <c r="AC182" s="70"/>
      <c r="AD182" s="70"/>
      <c r="AE182" s="70"/>
      <c r="AF182" s="70"/>
      <c r="AG182" s="70"/>
      <c r="AH182" s="70"/>
    </row>
    <row r="183" spans="2:35" x14ac:dyDescent="0.2">
      <c r="AA183" s="70"/>
      <c r="AC183" s="70"/>
      <c r="AD183" s="70"/>
      <c r="AE183" s="70"/>
      <c r="AF183" s="70"/>
      <c r="AG183" s="70"/>
      <c r="AH183" s="70"/>
    </row>
    <row r="184" spans="2:35" x14ac:dyDescent="0.2">
      <c r="AA184" s="70"/>
      <c r="AC184" s="70"/>
      <c r="AD184" s="70"/>
      <c r="AE184" s="70"/>
      <c r="AF184" s="70"/>
      <c r="AG184" s="70"/>
      <c r="AH184" s="70"/>
    </row>
    <row r="185" spans="2:35" x14ac:dyDescent="0.2">
      <c r="AC185" s="70"/>
      <c r="AD185" s="70"/>
      <c r="AE185" s="70"/>
    </row>
    <row r="186" spans="2:35" x14ac:dyDescent="0.2">
      <c r="AC186" s="70"/>
      <c r="AD186" s="70"/>
      <c r="AE186" s="70"/>
    </row>
    <row r="187" spans="2:35" x14ac:dyDescent="0.2">
      <c r="AC187" s="70"/>
      <c r="AD187" s="70"/>
      <c r="AE187" s="70"/>
    </row>
    <row r="188" spans="2:35" x14ac:dyDescent="0.2">
      <c r="AC188" s="70"/>
      <c r="AD188" s="70"/>
      <c r="AE188" s="70"/>
    </row>
    <row r="189" spans="2:35" x14ac:dyDescent="0.2">
      <c r="AC189" s="70"/>
      <c r="AD189" s="70"/>
      <c r="AE189" s="70"/>
    </row>
    <row r="190" spans="2:35" x14ac:dyDescent="0.2">
      <c r="AC190" s="70"/>
      <c r="AD190" s="70"/>
      <c r="AE190" s="70"/>
    </row>
    <row r="191" spans="2:35" x14ac:dyDescent="0.2">
      <c r="AC191" s="70"/>
      <c r="AD191" s="70"/>
      <c r="AE191" s="70"/>
    </row>
    <row r="192" spans="2:35" x14ac:dyDescent="0.2">
      <c r="AC192" s="70"/>
      <c r="AD192" s="70"/>
      <c r="AE192" s="70"/>
    </row>
    <row r="193" spans="29:31" x14ac:dyDescent="0.2">
      <c r="AC193" s="70"/>
      <c r="AD193" s="70"/>
      <c r="AE193" s="70"/>
    </row>
    <row r="194" spans="29:31" x14ac:dyDescent="0.2">
      <c r="AC194" s="70"/>
      <c r="AD194" s="70"/>
      <c r="AE194" s="70"/>
    </row>
    <row r="195" spans="29:31" x14ac:dyDescent="0.2">
      <c r="AC195" s="70"/>
      <c r="AD195" s="70"/>
      <c r="AE195" s="70"/>
    </row>
    <row r="196" spans="29:31" x14ac:dyDescent="0.2">
      <c r="AC196" s="70"/>
      <c r="AD196" s="70"/>
      <c r="AE196" s="70"/>
    </row>
  </sheetData>
  <mergeCells count="188">
    <mergeCell ref="AD8:AI8"/>
    <mergeCell ref="AD9:AI9"/>
    <mergeCell ref="AD10:AI10"/>
    <mergeCell ref="AC104:AE104"/>
    <mergeCell ref="AF104:AH104"/>
    <mergeCell ref="AF100:AH100"/>
    <mergeCell ref="K100:M100"/>
    <mergeCell ref="N100:P100"/>
    <mergeCell ref="Q100:S100"/>
    <mergeCell ref="AF101:AH101"/>
    <mergeCell ref="K101:M101"/>
    <mergeCell ref="N101:P101"/>
    <mergeCell ref="Q101:S101"/>
    <mergeCell ref="T101:V101"/>
    <mergeCell ref="W101:Y101"/>
    <mergeCell ref="Z101:AB101"/>
    <mergeCell ref="AC101:AE101"/>
    <mergeCell ref="W95:Y95"/>
    <mergeCell ref="K127:M127"/>
    <mergeCell ref="K128:M128"/>
    <mergeCell ref="K125:M125"/>
    <mergeCell ref="K152:M152"/>
    <mergeCell ref="K148:M148"/>
    <mergeCell ref="C149:M149"/>
    <mergeCell ref="K150:M150"/>
    <mergeCell ref="K151:M151"/>
    <mergeCell ref="W125:AC125"/>
    <mergeCell ref="C126:M126"/>
    <mergeCell ref="W126:AC126"/>
    <mergeCell ref="K123:M123"/>
    <mergeCell ref="W123:AC123"/>
    <mergeCell ref="K124:M124"/>
    <mergeCell ref="W124:AC124"/>
    <mergeCell ref="W121:AC121"/>
    <mergeCell ref="C122:M122"/>
    <mergeCell ref="W122:AC122"/>
    <mergeCell ref="C118:M118"/>
    <mergeCell ref="K119:M119"/>
    <mergeCell ref="K120:M120"/>
    <mergeCell ref="K121:M121"/>
    <mergeCell ref="T100:V100"/>
    <mergeCell ref="W100:Y100"/>
    <mergeCell ref="Z100:AB100"/>
    <mergeCell ref="AC100:AE100"/>
    <mergeCell ref="B84:C84"/>
    <mergeCell ref="B86:C86"/>
    <mergeCell ref="B87:C87"/>
    <mergeCell ref="J116:J117"/>
    <mergeCell ref="K116:M116"/>
    <mergeCell ref="K117:M117"/>
    <mergeCell ref="W104:Y104"/>
    <mergeCell ref="Z104:AB104"/>
    <mergeCell ref="K104:M104"/>
    <mergeCell ref="N104:P104"/>
    <mergeCell ref="Q104:S104"/>
    <mergeCell ref="T104:V104"/>
    <mergeCell ref="B98:C98"/>
    <mergeCell ref="B99:C99"/>
    <mergeCell ref="AF95:AH95"/>
    <mergeCell ref="B97:C97"/>
    <mergeCell ref="K95:M95"/>
    <mergeCell ref="N95:P95"/>
    <mergeCell ref="Q95:S95"/>
    <mergeCell ref="T95:V95"/>
    <mergeCell ref="B88:C88"/>
    <mergeCell ref="B89:C89"/>
    <mergeCell ref="B90:C90"/>
    <mergeCell ref="B91:C91"/>
    <mergeCell ref="B92:C92"/>
    <mergeCell ref="B93:C93"/>
    <mergeCell ref="Z95:AB95"/>
    <mergeCell ref="AC95:AE95"/>
    <mergeCell ref="T83:V83"/>
    <mergeCell ref="W83:Y83"/>
    <mergeCell ref="Z83:AB83"/>
    <mergeCell ref="AC83:AE83"/>
    <mergeCell ref="AF83:AH83"/>
    <mergeCell ref="B79:C79"/>
    <mergeCell ref="B83:C83"/>
    <mergeCell ref="K83:M83"/>
    <mergeCell ref="N83:P83"/>
    <mergeCell ref="Q83:S83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4:C64"/>
    <mergeCell ref="B65:C65"/>
    <mergeCell ref="B66:C66"/>
    <mergeCell ref="B63:C63"/>
    <mergeCell ref="B57:AH57"/>
    <mergeCell ref="B58:C58"/>
    <mergeCell ref="B59:C59"/>
    <mergeCell ref="B60:C60"/>
    <mergeCell ref="B61:C61"/>
    <mergeCell ref="B62:C62"/>
    <mergeCell ref="B55:C55"/>
    <mergeCell ref="B56:C56"/>
    <mergeCell ref="B47:C47"/>
    <mergeCell ref="B48:C48"/>
    <mergeCell ref="B49:C49"/>
    <mergeCell ref="B50:C50"/>
    <mergeCell ref="B52:C52"/>
    <mergeCell ref="B53:C53"/>
    <mergeCell ref="B40:AH40"/>
    <mergeCell ref="B41:C41"/>
    <mergeCell ref="B42:C42"/>
    <mergeCell ref="B43:C43"/>
    <mergeCell ref="B44:C44"/>
    <mergeCell ref="Q36:S36"/>
    <mergeCell ref="T36:V36"/>
    <mergeCell ref="AC36:AE36"/>
    <mergeCell ref="Q39:S39"/>
    <mergeCell ref="T39:V39"/>
    <mergeCell ref="W39:Y39"/>
    <mergeCell ref="Z39:AB39"/>
    <mergeCell ref="AC39:AE39"/>
    <mergeCell ref="AF39:AH39"/>
    <mergeCell ref="W36:Y36"/>
    <mergeCell ref="Z36:AB36"/>
    <mergeCell ref="AF36:AH36"/>
    <mergeCell ref="B39:I39"/>
    <mergeCell ref="K39:M39"/>
    <mergeCell ref="N39:P39"/>
    <mergeCell ref="B25:I25"/>
    <mergeCell ref="B32:I32"/>
    <mergeCell ref="B33:I33"/>
    <mergeCell ref="B35:I35"/>
    <mergeCell ref="B37:I37"/>
    <mergeCell ref="B36:I36"/>
    <mergeCell ref="K36:M36"/>
    <mergeCell ref="N36:P36"/>
    <mergeCell ref="A4:AI4"/>
    <mergeCell ref="A5:AI5"/>
    <mergeCell ref="A18:AI18"/>
    <mergeCell ref="A19:A23"/>
    <mergeCell ref="B19:C23"/>
    <mergeCell ref="J19:J23"/>
    <mergeCell ref="K19:AH19"/>
    <mergeCell ref="AI19:AI23"/>
    <mergeCell ref="U22:U23"/>
    <mergeCell ref="T22:T23"/>
    <mergeCell ref="AC21:AE21"/>
    <mergeCell ref="AF21:AH21"/>
    <mergeCell ref="K20:P20"/>
    <mergeCell ref="N21:P21"/>
    <mergeCell ref="O22:O23"/>
    <mergeCell ref="AH22:AH23"/>
    <mergeCell ref="AD22:AD23"/>
    <mergeCell ref="AC22:AC23"/>
    <mergeCell ref="AE22:AE23"/>
    <mergeCell ref="AG22:AG23"/>
    <mergeCell ref="AF22:AF23"/>
    <mergeCell ref="Y22:Y23"/>
    <mergeCell ref="Q22:Q23"/>
    <mergeCell ref="AD7:AI7"/>
    <mergeCell ref="Q20:V20"/>
    <mergeCell ref="W20:AB20"/>
    <mergeCell ref="AC20:AH20"/>
    <mergeCell ref="V22:V23"/>
    <mergeCell ref="X22:X23"/>
    <mergeCell ref="W22:W23"/>
    <mergeCell ref="AB22:AB23"/>
    <mergeCell ref="B115:M115"/>
    <mergeCell ref="K21:M21"/>
    <mergeCell ref="K22:K23"/>
    <mergeCell ref="M22:M23"/>
    <mergeCell ref="Q21:S21"/>
    <mergeCell ref="T21:V21"/>
    <mergeCell ref="W21:Y21"/>
    <mergeCell ref="Z21:AB21"/>
    <mergeCell ref="L22:L23"/>
    <mergeCell ref="B24:AH24"/>
    <mergeCell ref="S22:S23"/>
    <mergeCell ref="P22:P23"/>
    <mergeCell ref="R22:R23"/>
    <mergeCell ref="Z22:Z23"/>
    <mergeCell ref="AA22:AA23"/>
    <mergeCell ref="N22:N23"/>
    <mergeCell ref="B38:C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opLeftCell="A37" zoomScale="68" zoomScaleNormal="68" workbookViewId="0">
      <selection activeCell="M100" sqref="M100"/>
    </sheetView>
  </sheetViews>
  <sheetFormatPr defaultRowHeight="12.75" x14ac:dyDescent="0.25"/>
  <cols>
    <col min="1" max="1" width="9.140625" style="342"/>
    <col min="2" max="2" width="12.28515625" style="273" customWidth="1"/>
    <col min="3" max="3" width="56.28515625" style="273" customWidth="1"/>
    <col min="4" max="4" width="0.42578125" style="273" hidden="1" customWidth="1"/>
    <col min="5" max="10" width="9.140625" style="273" hidden="1" customWidth="1"/>
    <col min="11" max="11" width="7.85546875" style="273" customWidth="1"/>
    <col min="12" max="12" width="18.85546875" style="273" customWidth="1"/>
    <col min="13" max="13" width="61.140625" style="273" customWidth="1"/>
    <col min="14" max="14" width="54.140625" style="273" customWidth="1"/>
    <col min="15" max="16384" width="9.140625" style="273"/>
  </cols>
  <sheetData>
    <row r="1" spans="2:20" s="342" customFormat="1" x14ac:dyDescent="0.25"/>
    <row r="2" spans="2:20" s="274" customFormat="1" ht="33.75" customHeight="1" x14ac:dyDescent="0.25">
      <c r="B2" s="640" t="s">
        <v>362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</row>
    <row r="3" spans="2:20" s="274" customFormat="1" ht="15.75" x14ac:dyDescent="0.25">
      <c r="B3" s="508" t="s">
        <v>295</v>
      </c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</row>
    <row r="4" spans="2:20" s="274" customFormat="1" x14ac:dyDescent="0.25">
      <c r="B4" s="275"/>
      <c r="C4" s="275"/>
      <c r="D4" s="275"/>
      <c r="E4" s="275"/>
      <c r="F4" s="275"/>
      <c r="G4" s="275"/>
      <c r="H4" s="275"/>
      <c r="I4" s="275"/>
      <c r="J4" s="275"/>
      <c r="K4" s="275"/>
    </row>
    <row r="5" spans="2:20" s="274" customFormat="1" x14ac:dyDescent="0.25">
      <c r="B5" s="641" t="s">
        <v>147</v>
      </c>
      <c r="C5" s="641"/>
      <c r="D5" s="275" t="s">
        <v>134</v>
      </c>
      <c r="E5" s="276"/>
      <c r="F5" s="276"/>
      <c r="G5" s="276"/>
      <c r="H5" s="276"/>
      <c r="I5" s="276"/>
      <c r="J5" s="276"/>
      <c r="M5" s="339"/>
      <c r="N5" s="91" t="s">
        <v>144</v>
      </c>
      <c r="O5" s="94"/>
      <c r="P5" s="87"/>
      <c r="Q5" s="87"/>
      <c r="R5" s="87"/>
      <c r="S5" s="87"/>
      <c r="T5" s="87"/>
    </row>
    <row r="6" spans="2:20" s="274" customFormat="1" x14ac:dyDescent="0.25">
      <c r="B6" s="275" t="s">
        <v>363</v>
      </c>
      <c r="C6" s="343"/>
      <c r="D6" s="274" t="s">
        <v>135</v>
      </c>
      <c r="E6" s="275"/>
      <c r="F6" s="275"/>
      <c r="G6" s="275"/>
      <c r="H6" s="275"/>
      <c r="I6" s="275"/>
      <c r="J6" s="275"/>
      <c r="M6" s="91"/>
      <c r="N6" s="87" t="s">
        <v>357</v>
      </c>
      <c r="O6" s="94"/>
      <c r="P6" s="87"/>
      <c r="Q6" s="87"/>
      <c r="R6" s="87"/>
      <c r="S6" s="87"/>
      <c r="T6" s="87"/>
    </row>
    <row r="7" spans="2:20" s="274" customFormat="1" x14ac:dyDescent="0.25">
      <c r="B7" s="275"/>
      <c r="C7" s="343"/>
      <c r="E7" s="275"/>
      <c r="F7" s="275"/>
      <c r="G7" s="275"/>
      <c r="H7" s="275"/>
      <c r="I7" s="275"/>
      <c r="J7" s="275"/>
      <c r="M7" s="91"/>
      <c r="N7" s="87"/>
      <c r="O7" s="94"/>
      <c r="P7" s="87"/>
      <c r="Q7" s="87"/>
      <c r="R7" s="87"/>
      <c r="S7" s="87"/>
      <c r="T7" s="87"/>
    </row>
    <row r="8" spans="2:20" s="274" customFormat="1" x14ac:dyDescent="0.25">
      <c r="B8" s="275" t="s">
        <v>364</v>
      </c>
      <c r="D8" s="275" t="s">
        <v>136</v>
      </c>
      <c r="E8" s="275"/>
      <c r="F8" s="275"/>
      <c r="G8" s="275"/>
      <c r="H8" s="275"/>
      <c r="I8" s="275"/>
      <c r="J8" s="275"/>
      <c r="M8" s="91"/>
      <c r="N8" s="87" t="s">
        <v>365</v>
      </c>
      <c r="O8" s="277"/>
      <c r="P8" s="87"/>
      <c r="Q8" s="87"/>
      <c r="R8" s="87"/>
      <c r="S8" s="87"/>
      <c r="T8" s="87"/>
    </row>
    <row r="9" spans="2:20" s="274" customFormat="1" x14ac:dyDescent="0.25">
      <c r="B9" s="275"/>
      <c r="D9" s="275"/>
      <c r="E9" s="275"/>
      <c r="F9" s="275"/>
      <c r="G9" s="275"/>
      <c r="H9" s="275"/>
      <c r="I9" s="275"/>
      <c r="J9" s="275"/>
      <c r="K9" s="87"/>
      <c r="L9" s="87"/>
      <c r="M9" s="277"/>
      <c r="N9" s="87"/>
      <c r="O9" s="87"/>
      <c r="P9" s="87"/>
      <c r="Q9" s="87"/>
      <c r="R9" s="87"/>
      <c r="S9" s="87"/>
      <c r="T9" s="87"/>
    </row>
    <row r="10" spans="2:20" s="274" customFormat="1" x14ac:dyDescent="0.25">
      <c r="C10" s="87"/>
      <c r="D10" s="87"/>
      <c r="E10" s="87"/>
      <c r="F10" s="87"/>
      <c r="G10" s="87"/>
      <c r="H10" s="87"/>
      <c r="I10" s="87"/>
      <c r="J10" s="87"/>
      <c r="K10" s="643" t="s">
        <v>143</v>
      </c>
      <c r="L10" s="643"/>
      <c r="M10" s="643"/>
      <c r="N10" s="87"/>
      <c r="O10" s="87"/>
      <c r="P10" s="87"/>
      <c r="Q10" s="87"/>
      <c r="R10" s="87"/>
      <c r="S10" s="87"/>
      <c r="T10" s="87"/>
    </row>
    <row r="11" spans="2:20" s="274" customFormat="1" x14ac:dyDescent="0.25">
      <c r="C11" s="454"/>
      <c r="D11" s="454"/>
      <c r="E11" s="454"/>
      <c r="F11" s="454"/>
      <c r="G11" s="454"/>
      <c r="H11" s="454"/>
      <c r="I11" s="454"/>
      <c r="J11" s="454"/>
      <c r="K11" s="644" t="s">
        <v>296</v>
      </c>
      <c r="L11" s="644"/>
      <c r="M11" s="644"/>
      <c r="N11" s="87"/>
      <c r="O11" s="87"/>
      <c r="P11" s="87"/>
      <c r="Q11" s="87"/>
      <c r="R11" s="87"/>
      <c r="S11" s="87"/>
      <c r="T11" s="87"/>
    </row>
    <row r="12" spans="2:20" s="274" customFormat="1" x14ac:dyDescent="0.25">
      <c r="C12" s="87"/>
      <c r="D12" s="87"/>
      <c r="E12" s="87"/>
      <c r="F12" s="87"/>
      <c r="G12" s="87"/>
      <c r="H12" s="87"/>
      <c r="I12" s="87"/>
      <c r="J12" s="87"/>
      <c r="K12" s="643" t="s">
        <v>297</v>
      </c>
      <c r="L12" s="643"/>
      <c r="M12" s="643"/>
      <c r="N12" s="87"/>
      <c r="O12" s="87"/>
      <c r="P12" s="87"/>
      <c r="Q12" s="87"/>
      <c r="R12" s="87"/>
      <c r="S12" s="87"/>
      <c r="T12" s="87"/>
    </row>
    <row r="13" spans="2:20" s="274" customFormat="1" x14ac:dyDescent="0.25">
      <c r="C13" s="87"/>
      <c r="D13" s="87"/>
      <c r="E13" s="87"/>
      <c r="F13" s="87"/>
      <c r="G13" s="87"/>
      <c r="H13" s="87"/>
      <c r="I13" s="87"/>
      <c r="J13" s="87"/>
      <c r="K13" s="643" t="s">
        <v>298</v>
      </c>
      <c r="L13" s="643"/>
      <c r="M13" s="643"/>
      <c r="N13" s="87"/>
      <c r="O13" s="87"/>
      <c r="P13" s="87"/>
      <c r="Q13" s="87"/>
      <c r="R13" s="87"/>
      <c r="S13" s="87"/>
      <c r="T13" s="87"/>
    </row>
    <row r="14" spans="2:20" s="274" customFormat="1" x14ac:dyDescent="0.25">
      <c r="C14" s="87"/>
      <c r="D14" s="87"/>
      <c r="E14" s="87"/>
      <c r="F14" s="87"/>
      <c r="G14" s="87"/>
      <c r="H14" s="87"/>
      <c r="I14" s="87"/>
      <c r="J14" s="87"/>
      <c r="K14" s="643" t="s">
        <v>299</v>
      </c>
      <c r="L14" s="643"/>
      <c r="M14" s="643"/>
      <c r="N14" s="87"/>
      <c r="O14" s="87"/>
      <c r="P14" s="87"/>
      <c r="Q14" s="87"/>
      <c r="R14" s="87"/>
      <c r="S14" s="87"/>
      <c r="T14" s="87"/>
    </row>
    <row r="15" spans="2:20" ht="13.5" thickBot="1" x14ac:dyDescent="0.3">
      <c r="B15" s="642"/>
      <c r="C15" s="642"/>
      <c r="D15" s="642"/>
      <c r="E15" s="642"/>
      <c r="F15" s="642"/>
      <c r="G15" s="642"/>
      <c r="H15" s="642"/>
      <c r="I15" s="642"/>
      <c r="J15" s="642"/>
      <c r="K15" s="642"/>
    </row>
    <row r="16" spans="2:20" ht="37.5" customHeight="1" x14ac:dyDescent="0.25">
      <c r="B16" s="349" t="s">
        <v>15</v>
      </c>
      <c r="C16" s="350" t="s">
        <v>289</v>
      </c>
      <c r="D16" s="350"/>
      <c r="E16" s="351"/>
      <c r="F16" s="351"/>
      <c r="G16" s="351"/>
      <c r="H16" s="351"/>
      <c r="I16" s="351"/>
      <c r="J16" s="351"/>
      <c r="K16" s="350" t="s">
        <v>290</v>
      </c>
      <c r="L16" s="351" t="s">
        <v>145</v>
      </c>
      <c r="M16" s="351" t="s">
        <v>146</v>
      </c>
      <c r="N16" s="352" t="s">
        <v>255</v>
      </c>
    </row>
    <row r="17" spans="1:15" ht="12.75" customHeight="1" x14ac:dyDescent="0.25">
      <c r="B17" s="612" t="s">
        <v>126</v>
      </c>
      <c r="C17" s="613"/>
      <c r="D17" s="613"/>
      <c r="E17" s="613"/>
      <c r="F17" s="613"/>
      <c r="G17" s="613"/>
      <c r="H17" s="613"/>
      <c r="I17" s="613"/>
      <c r="J17" s="613"/>
      <c r="K17" s="613"/>
      <c r="L17" s="613"/>
      <c r="M17" s="613"/>
      <c r="N17" s="614"/>
    </row>
    <row r="18" spans="1:15" ht="15" customHeight="1" x14ac:dyDescent="0.25">
      <c r="B18" s="630" t="s">
        <v>34</v>
      </c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631"/>
      <c r="N18" s="632"/>
    </row>
    <row r="19" spans="1:15" ht="39" customHeight="1" x14ac:dyDescent="0.25">
      <c r="B19" s="353" t="s">
        <v>301</v>
      </c>
      <c r="C19" s="615" t="s">
        <v>54</v>
      </c>
      <c r="D19" s="615"/>
      <c r="E19" s="615"/>
      <c r="F19" s="615"/>
      <c r="G19" s="615"/>
      <c r="H19" s="615"/>
      <c r="I19" s="615"/>
      <c r="J19" s="615"/>
      <c r="K19" s="354">
        <v>4</v>
      </c>
      <c r="L19" s="355">
        <v>4</v>
      </c>
      <c r="M19" s="356" t="s">
        <v>291</v>
      </c>
      <c r="N19" s="357" t="s">
        <v>253</v>
      </c>
    </row>
    <row r="20" spans="1:15" ht="36" customHeight="1" x14ac:dyDescent="0.25">
      <c r="B20" s="353" t="s">
        <v>300</v>
      </c>
      <c r="C20" s="615" t="s">
        <v>55</v>
      </c>
      <c r="D20" s="615"/>
      <c r="E20" s="615"/>
      <c r="F20" s="615"/>
      <c r="G20" s="615"/>
      <c r="H20" s="615"/>
      <c r="I20" s="615"/>
      <c r="J20" s="615"/>
      <c r="K20" s="354">
        <v>4</v>
      </c>
      <c r="L20" s="355">
        <v>3</v>
      </c>
      <c r="M20" s="356" t="s">
        <v>292</v>
      </c>
      <c r="N20" s="357" t="s">
        <v>294</v>
      </c>
    </row>
    <row r="21" spans="1:15" ht="15.75" x14ac:dyDescent="0.25">
      <c r="B21" s="353" t="s">
        <v>302</v>
      </c>
      <c r="C21" s="615" t="s">
        <v>305</v>
      </c>
      <c r="D21" s="615"/>
      <c r="E21" s="615"/>
      <c r="F21" s="615"/>
      <c r="G21" s="615"/>
      <c r="H21" s="615"/>
      <c r="I21" s="615"/>
      <c r="J21" s="615"/>
      <c r="K21" s="354">
        <v>8</v>
      </c>
      <c r="L21" s="355">
        <v>1.2</v>
      </c>
      <c r="M21" s="358"/>
      <c r="N21" s="357" t="s">
        <v>254</v>
      </c>
    </row>
    <row r="22" spans="1:15" ht="15.75" x14ac:dyDescent="0.25">
      <c r="B22" s="353" t="s">
        <v>303</v>
      </c>
      <c r="C22" s="615" t="s">
        <v>304</v>
      </c>
      <c r="D22" s="615"/>
      <c r="E22" s="615"/>
      <c r="F22" s="615"/>
      <c r="G22" s="615"/>
      <c r="H22" s="615"/>
      <c r="I22" s="615"/>
      <c r="J22" s="615"/>
      <c r="K22" s="354">
        <v>8</v>
      </c>
      <c r="L22" s="355">
        <v>1.2</v>
      </c>
      <c r="M22" s="358"/>
      <c r="N22" s="357" t="s">
        <v>254</v>
      </c>
    </row>
    <row r="23" spans="1:15" ht="15.75" x14ac:dyDescent="0.25">
      <c r="B23" s="353" t="s">
        <v>307</v>
      </c>
      <c r="C23" s="615" t="s">
        <v>306</v>
      </c>
      <c r="D23" s="615"/>
      <c r="E23" s="615"/>
      <c r="F23" s="615"/>
      <c r="G23" s="615"/>
      <c r="H23" s="615"/>
      <c r="I23" s="615"/>
      <c r="J23" s="615"/>
      <c r="K23" s="354">
        <v>8</v>
      </c>
      <c r="L23" s="355">
        <v>1.2</v>
      </c>
      <c r="M23" s="358"/>
      <c r="N23" s="357" t="s">
        <v>254</v>
      </c>
    </row>
    <row r="24" spans="1:15" ht="15.75" customHeight="1" x14ac:dyDescent="0.25">
      <c r="B24" s="353" t="s">
        <v>308</v>
      </c>
      <c r="C24" s="615" t="s">
        <v>32</v>
      </c>
      <c r="D24" s="615"/>
      <c r="E24" s="359"/>
      <c r="F24" s="359"/>
      <c r="G24" s="359"/>
      <c r="H24" s="359"/>
      <c r="I24" s="359"/>
      <c r="J24" s="359"/>
      <c r="K24" s="354">
        <v>2</v>
      </c>
      <c r="L24" s="355">
        <v>3</v>
      </c>
      <c r="M24" s="358" t="s">
        <v>293</v>
      </c>
      <c r="N24" s="360" t="s">
        <v>148</v>
      </c>
    </row>
    <row r="25" spans="1:15" ht="15" customHeight="1" x14ac:dyDescent="0.25">
      <c r="B25" s="621" t="s">
        <v>25</v>
      </c>
      <c r="C25" s="622"/>
      <c r="D25" s="622"/>
      <c r="E25" s="622"/>
      <c r="F25" s="622"/>
      <c r="G25" s="622"/>
      <c r="H25" s="622"/>
      <c r="I25" s="622"/>
      <c r="J25" s="623"/>
      <c r="K25" s="354">
        <f>SUM(K19:K24)</f>
        <v>34</v>
      </c>
      <c r="L25" s="355"/>
      <c r="M25" s="358"/>
      <c r="N25" s="357"/>
    </row>
    <row r="26" spans="1:15" ht="15" customHeight="1" x14ac:dyDescent="0.25">
      <c r="B26" s="621" t="s">
        <v>35</v>
      </c>
      <c r="C26" s="622"/>
      <c r="D26" s="622"/>
      <c r="E26" s="622"/>
      <c r="F26" s="622"/>
      <c r="G26" s="622"/>
      <c r="H26" s="622"/>
      <c r="I26" s="622"/>
      <c r="J26" s="622"/>
      <c r="K26" s="622"/>
      <c r="L26" s="622"/>
      <c r="M26" s="622"/>
      <c r="N26" s="624"/>
    </row>
    <row r="27" spans="1:15" s="333" customFormat="1" ht="15" customHeight="1" x14ac:dyDescent="0.25">
      <c r="A27" s="342"/>
      <c r="B27" s="625" t="s">
        <v>309</v>
      </c>
      <c r="C27" s="623"/>
      <c r="D27" s="361"/>
      <c r="E27" s="361"/>
      <c r="F27" s="361"/>
      <c r="G27" s="361"/>
      <c r="H27" s="361"/>
      <c r="I27" s="361"/>
      <c r="J27" s="361"/>
      <c r="K27" s="354">
        <v>2</v>
      </c>
      <c r="L27" s="354"/>
      <c r="M27" s="361"/>
      <c r="N27" s="361"/>
    </row>
    <row r="28" spans="1:15" ht="15.75" x14ac:dyDescent="0.25">
      <c r="B28" s="353" t="s">
        <v>33</v>
      </c>
      <c r="C28" s="615" t="s">
        <v>169</v>
      </c>
      <c r="D28" s="615"/>
      <c r="E28" s="359"/>
      <c r="F28" s="359"/>
      <c r="G28" s="359"/>
      <c r="H28" s="359"/>
      <c r="I28" s="359"/>
      <c r="J28" s="359"/>
      <c r="K28" s="354">
        <v>2</v>
      </c>
      <c r="L28" s="355">
        <v>4</v>
      </c>
      <c r="M28" s="362" t="s">
        <v>64</v>
      </c>
      <c r="N28" s="363" t="s">
        <v>253</v>
      </c>
    </row>
    <row r="29" spans="1:15" ht="15" customHeight="1" x14ac:dyDescent="0.25">
      <c r="B29" s="621" t="s">
        <v>24</v>
      </c>
      <c r="C29" s="622"/>
      <c r="D29" s="622"/>
      <c r="E29" s="622"/>
      <c r="F29" s="622"/>
      <c r="G29" s="622"/>
      <c r="H29" s="622"/>
      <c r="I29" s="622"/>
      <c r="J29" s="623"/>
      <c r="K29" s="361">
        <f>K28+K25</f>
        <v>36</v>
      </c>
      <c r="L29" s="355"/>
      <c r="M29" s="358"/>
      <c r="N29" s="357"/>
    </row>
    <row r="30" spans="1:15" ht="12.75" customHeight="1" x14ac:dyDescent="0.25">
      <c r="B30" s="612" t="s">
        <v>127</v>
      </c>
      <c r="C30" s="613"/>
      <c r="D30" s="613"/>
      <c r="E30" s="613"/>
      <c r="F30" s="613"/>
      <c r="G30" s="613"/>
      <c r="H30" s="613"/>
      <c r="I30" s="613"/>
      <c r="J30" s="613"/>
      <c r="K30" s="613"/>
      <c r="L30" s="613"/>
      <c r="M30" s="613"/>
      <c r="N30" s="614"/>
    </row>
    <row r="31" spans="1:15" ht="15.75" x14ac:dyDescent="0.25">
      <c r="B31" s="364"/>
      <c r="C31" s="639" t="s">
        <v>34</v>
      </c>
      <c r="D31" s="631"/>
      <c r="E31" s="631"/>
      <c r="F31" s="631"/>
      <c r="G31" s="631"/>
      <c r="H31" s="631"/>
      <c r="I31" s="631"/>
      <c r="J31" s="631"/>
      <c r="K31" s="631"/>
      <c r="L31" s="631"/>
      <c r="M31" s="631"/>
      <c r="N31" s="632"/>
      <c r="O31" s="203"/>
    </row>
    <row r="32" spans="1:15" ht="31.5" customHeight="1" x14ac:dyDescent="0.25">
      <c r="B32" s="365" t="s">
        <v>172</v>
      </c>
      <c r="C32" s="616" t="s">
        <v>310</v>
      </c>
      <c r="D32" s="616"/>
      <c r="E32" s="366"/>
      <c r="F32" s="366"/>
      <c r="G32" s="366"/>
      <c r="H32" s="366"/>
      <c r="I32" s="366"/>
      <c r="J32" s="366"/>
      <c r="K32" s="354">
        <v>10</v>
      </c>
      <c r="L32" s="355">
        <v>1.2</v>
      </c>
      <c r="M32" s="367" t="s">
        <v>292</v>
      </c>
      <c r="N32" s="368" t="s">
        <v>256</v>
      </c>
      <c r="O32" s="278"/>
    </row>
    <row r="33" spans="1:15" ht="50.25" customHeight="1" x14ac:dyDescent="0.25">
      <c r="B33" s="353" t="s">
        <v>312</v>
      </c>
      <c r="C33" s="646" t="s">
        <v>311</v>
      </c>
      <c r="D33" s="646"/>
      <c r="E33" s="369"/>
      <c r="F33" s="369"/>
      <c r="G33" s="369"/>
      <c r="H33" s="369"/>
      <c r="I33" s="369"/>
      <c r="J33" s="369"/>
      <c r="K33" s="354">
        <v>6</v>
      </c>
      <c r="L33" s="355">
        <v>1.2</v>
      </c>
      <c r="M33" s="367" t="s">
        <v>322</v>
      </c>
      <c r="N33" s="368" t="s">
        <v>257</v>
      </c>
      <c r="O33" s="203"/>
    </row>
    <row r="34" spans="1:15" ht="15.75" x14ac:dyDescent="0.25">
      <c r="B34" s="353" t="s">
        <v>313</v>
      </c>
      <c r="C34" s="615" t="s">
        <v>57</v>
      </c>
      <c r="D34" s="615"/>
      <c r="E34" s="359"/>
      <c r="F34" s="359"/>
      <c r="G34" s="359"/>
      <c r="H34" s="359"/>
      <c r="I34" s="359"/>
      <c r="J34" s="359"/>
      <c r="K34" s="354">
        <v>8</v>
      </c>
      <c r="L34" s="355">
        <v>1</v>
      </c>
      <c r="M34" s="358" t="s">
        <v>325</v>
      </c>
      <c r="N34" s="357" t="s">
        <v>319</v>
      </c>
    </row>
    <row r="35" spans="1:15" ht="15.75" x14ac:dyDescent="0.25">
      <c r="B35" s="353" t="s">
        <v>314</v>
      </c>
      <c r="C35" s="615" t="s">
        <v>58</v>
      </c>
      <c r="D35" s="615"/>
      <c r="E35" s="359"/>
      <c r="F35" s="359"/>
      <c r="G35" s="359"/>
      <c r="H35" s="359"/>
      <c r="I35" s="359"/>
      <c r="J35" s="359"/>
      <c r="K35" s="354">
        <v>4</v>
      </c>
      <c r="L35" s="355">
        <v>3</v>
      </c>
      <c r="M35" s="358" t="s">
        <v>321</v>
      </c>
      <c r="N35" s="357" t="s">
        <v>320</v>
      </c>
    </row>
    <row r="36" spans="1:15" ht="15.75" x14ac:dyDescent="0.25">
      <c r="B36" s="353" t="s">
        <v>315</v>
      </c>
      <c r="C36" s="620" t="s">
        <v>59</v>
      </c>
      <c r="D36" s="620"/>
      <c r="E36" s="370"/>
      <c r="F36" s="370"/>
      <c r="G36" s="370"/>
      <c r="H36" s="370"/>
      <c r="I36" s="370"/>
      <c r="J36" s="370"/>
      <c r="K36" s="355">
        <v>2</v>
      </c>
      <c r="L36" s="355">
        <v>4</v>
      </c>
      <c r="M36" s="358" t="s">
        <v>319</v>
      </c>
      <c r="N36" s="363" t="s">
        <v>53</v>
      </c>
    </row>
    <row r="37" spans="1:15" ht="15" customHeight="1" x14ac:dyDescent="0.25">
      <c r="B37" s="621" t="s">
        <v>25</v>
      </c>
      <c r="C37" s="622"/>
      <c r="D37" s="623"/>
      <c r="E37" s="359"/>
      <c r="F37" s="359"/>
      <c r="G37" s="359"/>
      <c r="H37" s="359"/>
      <c r="I37" s="359"/>
      <c r="J37" s="359"/>
      <c r="K37" s="354">
        <v>30</v>
      </c>
      <c r="L37" s="355"/>
      <c r="M37" s="358"/>
      <c r="N37" s="357"/>
    </row>
    <row r="38" spans="1:15" ht="15" customHeight="1" x14ac:dyDescent="0.25">
      <c r="B38" s="621" t="s">
        <v>35</v>
      </c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2"/>
      <c r="N38" s="624"/>
      <c r="O38" s="203"/>
    </row>
    <row r="39" spans="1:15" s="333" customFormat="1" ht="15" customHeight="1" x14ac:dyDescent="0.25">
      <c r="A39" s="342"/>
      <c r="B39" s="625" t="s">
        <v>309</v>
      </c>
      <c r="C39" s="623"/>
      <c r="D39" s="361"/>
      <c r="E39" s="361"/>
      <c r="F39" s="361"/>
      <c r="G39" s="361"/>
      <c r="H39" s="361"/>
      <c r="I39" s="361"/>
      <c r="J39" s="361"/>
      <c r="K39" s="354">
        <v>8</v>
      </c>
      <c r="L39" s="354"/>
      <c r="M39" s="361"/>
      <c r="N39" s="361"/>
      <c r="O39" s="203"/>
    </row>
    <row r="40" spans="1:15" s="332" customFormat="1" ht="15.75" x14ac:dyDescent="0.25">
      <c r="A40" s="342"/>
      <c r="B40" s="353" t="s">
        <v>316</v>
      </c>
      <c r="C40" s="359" t="s">
        <v>258</v>
      </c>
      <c r="D40" s="371"/>
      <c r="E40" s="372"/>
      <c r="F40" s="372"/>
      <c r="G40" s="372"/>
      <c r="H40" s="372"/>
      <c r="I40" s="372"/>
      <c r="J40" s="372"/>
      <c r="K40" s="354">
        <v>2</v>
      </c>
      <c r="L40" s="355">
        <v>4</v>
      </c>
      <c r="M40" s="358" t="s">
        <v>325</v>
      </c>
      <c r="N40" s="357" t="s">
        <v>259</v>
      </c>
      <c r="O40" s="203"/>
    </row>
    <row r="41" spans="1:15" ht="39.75" customHeight="1" x14ac:dyDescent="0.25">
      <c r="B41" s="353" t="s">
        <v>317</v>
      </c>
      <c r="C41" s="617" t="s">
        <v>36</v>
      </c>
      <c r="D41" s="617"/>
      <c r="E41" s="372"/>
      <c r="F41" s="372"/>
      <c r="G41" s="372"/>
      <c r="H41" s="372"/>
      <c r="I41" s="372"/>
      <c r="J41" s="372"/>
      <c r="K41" s="354">
        <v>3</v>
      </c>
      <c r="L41" s="355">
        <v>3</v>
      </c>
      <c r="M41" s="356" t="s">
        <v>261</v>
      </c>
      <c r="N41" s="363" t="s">
        <v>60</v>
      </c>
      <c r="O41" s="278"/>
    </row>
    <row r="42" spans="1:15" ht="15.75" customHeight="1" x14ac:dyDescent="0.25">
      <c r="B42" s="353" t="s">
        <v>318</v>
      </c>
      <c r="C42" s="617" t="s">
        <v>260</v>
      </c>
      <c r="D42" s="617"/>
      <c r="E42" s="372"/>
      <c r="F42" s="372"/>
      <c r="G42" s="372"/>
      <c r="H42" s="372"/>
      <c r="I42" s="372"/>
      <c r="J42" s="372"/>
      <c r="K42" s="354">
        <v>3</v>
      </c>
      <c r="L42" s="355">
        <v>2</v>
      </c>
      <c r="M42" s="362" t="s">
        <v>262</v>
      </c>
      <c r="N42" s="373" t="s">
        <v>263</v>
      </c>
      <c r="O42" s="272"/>
    </row>
    <row r="43" spans="1:15" ht="15" customHeight="1" x14ac:dyDescent="0.25">
      <c r="B43" s="618" t="s">
        <v>323</v>
      </c>
      <c r="C43" s="619"/>
      <c r="D43" s="359"/>
      <c r="E43" s="372"/>
      <c r="F43" s="372"/>
      <c r="G43" s="372"/>
      <c r="H43" s="372"/>
      <c r="I43" s="372"/>
      <c r="J43" s="372"/>
      <c r="K43" s="374"/>
      <c r="L43" s="355"/>
      <c r="M43" s="358"/>
      <c r="N43" s="357"/>
      <c r="O43" s="203"/>
    </row>
    <row r="44" spans="1:15" ht="15.75" x14ac:dyDescent="0.25">
      <c r="B44" s="353" t="s">
        <v>324</v>
      </c>
      <c r="C44" s="617" t="s">
        <v>187</v>
      </c>
      <c r="D44" s="617"/>
      <c r="E44" s="372"/>
      <c r="F44" s="372"/>
      <c r="G44" s="372"/>
      <c r="H44" s="372"/>
      <c r="I44" s="372"/>
      <c r="J44" s="372"/>
      <c r="K44" s="354">
        <v>4</v>
      </c>
      <c r="L44" s="355">
        <v>5</v>
      </c>
      <c r="M44" s="362" t="s">
        <v>36</v>
      </c>
      <c r="N44" s="363" t="s">
        <v>60</v>
      </c>
      <c r="O44" s="278"/>
    </row>
    <row r="45" spans="1:15" ht="15" customHeight="1" x14ac:dyDescent="0.25">
      <c r="B45" s="633" t="s">
        <v>26</v>
      </c>
      <c r="C45" s="634"/>
      <c r="D45" s="635"/>
      <c r="E45" s="370"/>
      <c r="F45" s="370"/>
      <c r="G45" s="370"/>
      <c r="H45" s="370"/>
      <c r="I45" s="370"/>
      <c r="J45" s="370"/>
      <c r="K45" s="361">
        <f>K37+K39+K44</f>
        <v>42</v>
      </c>
      <c r="L45" s="355"/>
      <c r="M45" s="358"/>
      <c r="N45" s="357"/>
      <c r="O45" s="203"/>
    </row>
    <row r="46" spans="1:15" ht="15" customHeight="1" x14ac:dyDescent="0.25">
      <c r="B46" s="612" t="s">
        <v>128</v>
      </c>
      <c r="C46" s="613"/>
      <c r="D46" s="613"/>
      <c r="E46" s="613"/>
      <c r="F46" s="613"/>
      <c r="G46" s="613"/>
      <c r="H46" s="613"/>
      <c r="I46" s="613"/>
      <c r="J46" s="613"/>
      <c r="K46" s="613"/>
      <c r="L46" s="613"/>
      <c r="M46" s="613"/>
      <c r="N46" s="614"/>
    </row>
    <row r="47" spans="1:15" ht="15" customHeight="1" x14ac:dyDescent="0.25">
      <c r="B47" s="630" t="s">
        <v>34</v>
      </c>
      <c r="C47" s="631"/>
      <c r="D47" s="631"/>
      <c r="E47" s="631"/>
      <c r="F47" s="631"/>
      <c r="G47" s="631"/>
      <c r="H47" s="631"/>
      <c r="I47" s="631"/>
      <c r="J47" s="631"/>
      <c r="K47" s="631"/>
      <c r="L47" s="631"/>
      <c r="M47" s="631"/>
      <c r="N47" s="632"/>
      <c r="O47" s="203"/>
    </row>
    <row r="48" spans="1:15" ht="15.75" x14ac:dyDescent="0.25">
      <c r="B48" s="353" t="s">
        <v>326</v>
      </c>
      <c r="C48" s="647" t="s">
        <v>37</v>
      </c>
      <c r="D48" s="647"/>
      <c r="E48" s="359"/>
      <c r="F48" s="359"/>
      <c r="G48" s="359"/>
      <c r="H48" s="359"/>
      <c r="I48" s="359"/>
      <c r="J48" s="359"/>
      <c r="K48" s="354">
        <v>8</v>
      </c>
      <c r="L48" s="355">
        <v>1</v>
      </c>
      <c r="M48" s="358" t="s">
        <v>264</v>
      </c>
      <c r="N48" s="363" t="s">
        <v>52</v>
      </c>
      <c r="O48" s="278"/>
    </row>
    <row r="49" spans="2:15" ht="27" customHeight="1" x14ac:dyDescent="0.25">
      <c r="B49" s="365" t="s">
        <v>327</v>
      </c>
      <c r="C49" s="648" t="s">
        <v>64</v>
      </c>
      <c r="D49" s="648"/>
      <c r="E49" s="369"/>
      <c r="F49" s="369"/>
      <c r="G49" s="369"/>
      <c r="H49" s="369"/>
      <c r="I49" s="369"/>
      <c r="J49" s="369"/>
      <c r="K49" s="375">
        <v>8</v>
      </c>
      <c r="L49" s="376">
        <v>7.8</v>
      </c>
      <c r="M49" s="367" t="s">
        <v>149</v>
      </c>
      <c r="N49" s="368" t="s">
        <v>265</v>
      </c>
      <c r="O49" s="278"/>
    </row>
    <row r="50" spans="2:15" ht="21" customHeight="1" x14ac:dyDescent="0.25">
      <c r="B50" s="353" t="s">
        <v>328</v>
      </c>
      <c r="C50" s="647" t="s">
        <v>38</v>
      </c>
      <c r="D50" s="647"/>
      <c r="E50" s="359"/>
      <c r="F50" s="359"/>
      <c r="G50" s="359"/>
      <c r="H50" s="359"/>
      <c r="I50" s="359"/>
      <c r="J50" s="359"/>
      <c r="K50" s="354">
        <v>2</v>
      </c>
      <c r="L50" s="355">
        <v>3</v>
      </c>
      <c r="M50" s="358" t="s">
        <v>325</v>
      </c>
      <c r="N50" s="360" t="s">
        <v>266</v>
      </c>
      <c r="O50" s="203"/>
    </row>
    <row r="51" spans="2:15" ht="18.75" customHeight="1" x14ac:dyDescent="0.25">
      <c r="B51" s="353" t="s">
        <v>329</v>
      </c>
      <c r="C51" s="628" t="s">
        <v>115</v>
      </c>
      <c r="D51" s="628"/>
      <c r="E51" s="362"/>
      <c r="F51" s="362"/>
      <c r="G51" s="362"/>
      <c r="H51" s="362"/>
      <c r="I51" s="362"/>
      <c r="J51" s="362"/>
      <c r="K51" s="377">
        <v>3</v>
      </c>
      <c r="L51" s="355">
        <v>3</v>
      </c>
      <c r="M51" s="358" t="s">
        <v>325</v>
      </c>
      <c r="N51" s="360" t="s">
        <v>267</v>
      </c>
      <c r="O51" s="203"/>
    </row>
    <row r="52" spans="2:15" ht="53.25" customHeight="1" x14ac:dyDescent="0.25">
      <c r="B52" s="353" t="s">
        <v>330</v>
      </c>
      <c r="C52" s="628" t="s">
        <v>63</v>
      </c>
      <c r="D52" s="628"/>
      <c r="E52" s="362"/>
      <c r="F52" s="362"/>
      <c r="G52" s="362"/>
      <c r="H52" s="362"/>
      <c r="I52" s="362"/>
      <c r="J52" s="362"/>
      <c r="K52" s="377">
        <v>8</v>
      </c>
      <c r="L52" s="355">
        <v>5.6</v>
      </c>
      <c r="M52" s="378" t="s">
        <v>268</v>
      </c>
      <c r="N52" s="363" t="s">
        <v>39</v>
      </c>
      <c r="O52" s="278"/>
    </row>
    <row r="53" spans="2:15" ht="53.25" customHeight="1" x14ac:dyDescent="0.25">
      <c r="B53" s="353" t="s">
        <v>331</v>
      </c>
      <c r="C53" s="628" t="s">
        <v>39</v>
      </c>
      <c r="D53" s="628"/>
      <c r="E53" s="359"/>
      <c r="F53" s="359"/>
      <c r="G53" s="359"/>
      <c r="H53" s="359"/>
      <c r="I53" s="359"/>
      <c r="J53" s="359"/>
      <c r="K53" s="377">
        <v>12</v>
      </c>
      <c r="L53" s="355">
        <v>7.8</v>
      </c>
      <c r="M53" s="362" t="s">
        <v>269</v>
      </c>
      <c r="N53" s="379" t="s">
        <v>253</v>
      </c>
      <c r="O53" s="278"/>
    </row>
    <row r="54" spans="2:15" ht="31.5" x14ac:dyDescent="0.25">
      <c r="B54" s="353" t="s">
        <v>332</v>
      </c>
      <c r="C54" s="628" t="s">
        <v>40</v>
      </c>
      <c r="D54" s="628"/>
      <c r="E54" s="359"/>
      <c r="F54" s="359"/>
      <c r="G54" s="359"/>
      <c r="H54" s="359"/>
      <c r="I54" s="359"/>
      <c r="J54" s="359"/>
      <c r="K54" s="377">
        <v>3</v>
      </c>
      <c r="L54" s="355">
        <v>5</v>
      </c>
      <c r="M54" s="380" t="s">
        <v>325</v>
      </c>
      <c r="N54" s="373" t="s">
        <v>270</v>
      </c>
      <c r="O54" s="272"/>
    </row>
    <row r="55" spans="2:15" ht="43.5" customHeight="1" x14ac:dyDescent="0.25">
      <c r="B55" s="353" t="s">
        <v>334</v>
      </c>
      <c r="C55" s="628" t="s">
        <v>333</v>
      </c>
      <c r="D55" s="628"/>
      <c r="E55" s="359"/>
      <c r="F55" s="359"/>
      <c r="G55" s="359"/>
      <c r="H55" s="359"/>
      <c r="I55" s="359"/>
      <c r="J55" s="359"/>
      <c r="K55" s="354">
        <v>3</v>
      </c>
      <c r="L55" s="355">
        <v>5</v>
      </c>
      <c r="M55" s="381" t="s">
        <v>271</v>
      </c>
      <c r="N55" s="373" t="s">
        <v>272</v>
      </c>
      <c r="O55" s="272"/>
    </row>
    <row r="56" spans="2:15" ht="15.75" x14ac:dyDescent="0.25">
      <c r="B56" s="353" t="s">
        <v>336</v>
      </c>
      <c r="C56" s="629" t="s">
        <v>335</v>
      </c>
      <c r="D56" s="629"/>
      <c r="E56" s="370"/>
      <c r="F56" s="370"/>
      <c r="G56" s="370"/>
      <c r="H56" s="370"/>
      <c r="I56" s="370"/>
      <c r="J56" s="370"/>
      <c r="K56" s="377">
        <v>4</v>
      </c>
      <c r="L56" s="355">
        <v>7</v>
      </c>
      <c r="M56" s="381" t="s">
        <v>273</v>
      </c>
      <c r="N56" s="360" t="s">
        <v>39</v>
      </c>
      <c r="O56" s="203"/>
    </row>
    <row r="57" spans="2:15" ht="15.75" x14ac:dyDescent="0.25">
      <c r="B57" s="353" t="s">
        <v>337</v>
      </c>
      <c r="C57" s="628" t="s">
        <v>42</v>
      </c>
      <c r="D57" s="628"/>
      <c r="E57" s="359"/>
      <c r="F57" s="359"/>
      <c r="G57" s="359"/>
      <c r="H57" s="359"/>
      <c r="I57" s="359"/>
      <c r="J57" s="359"/>
      <c r="K57" s="354">
        <v>4</v>
      </c>
      <c r="L57" s="355">
        <v>4</v>
      </c>
      <c r="M57" s="358" t="s">
        <v>36</v>
      </c>
      <c r="N57" s="363" t="s">
        <v>60</v>
      </c>
      <c r="O57" s="278"/>
    </row>
    <row r="58" spans="2:15" ht="31.5" x14ac:dyDescent="0.25">
      <c r="B58" s="353" t="s">
        <v>338</v>
      </c>
      <c r="C58" s="628" t="s">
        <v>277</v>
      </c>
      <c r="D58" s="628"/>
      <c r="E58" s="359"/>
      <c r="F58" s="359"/>
      <c r="G58" s="359"/>
      <c r="H58" s="359"/>
      <c r="I58" s="359"/>
      <c r="J58" s="359"/>
      <c r="K58" s="377">
        <v>5</v>
      </c>
      <c r="L58" s="355">
        <v>7</v>
      </c>
      <c r="M58" s="362" t="s">
        <v>274</v>
      </c>
      <c r="N58" s="360" t="s">
        <v>39</v>
      </c>
      <c r="O58" s="203"/>
    </row>
    <row r="59" spans="2:15" ht="25.5" customHeight="1" x14ac:dyDescent="0.25">
      <c r="B59" s="353" t="s">
        <v>339</v>
      </c>
      <c r="C59" s="628" t="s">
        <v>43</v>
      </c>
      <c r="D59" s="628"/>
      <c r="E59" s="359"/>
      <c r="F59" s="359"/>
      <c r="G59" s="359"/>
      <c r="H59" s="359"/>
      <c r="I59" s="359"/>
      <c r="J59" s="359"/>
      <c r="K59" s="354">
        <v>2</v>
      </c>
      <c r="L59" s="355">
        <v>4</v>
      </c>
      <c r="M59" s="358" t="s">
        <v>325</v>
      </c>
      <c r="N59" s="363" t="s">
        <v>63</v>
      </c>
      <c r="O59" s="278"/>
    </row>
    <row r="60" spans="2:15" ht="31.5" x14ac:dyDescent="0.25">
      <c r="B60" s="353" t="s">
        <v>340</v>
      </c>
      <c r="C60" s="628" t="s">
        <v>46</v>
      </c>
      <c r="D60" s="628"/>
      <c r="E60" s="359"/>
      <c r="F60" s="359"/>
      <c r="G60" s="359"/>
      <c r="H60" s="359"/>
      <c r="I60" s="359"/>
      <c r="J60" s="359"/>
      <c r="K60" s="377">
        <v>3</v>
      </c>
      <c r="L60" s="355">
        <v>4</v>
      </c>
      <c r="M60" s="358" t="s">
        <v>325</v>
      </c>
      <c r="N60" s="363" t="s">
        <v>275</v>
      </c>
      <c r="O60" s="278"/>
    </row>
    <row r="61" spans="2:15" ht="31.5" x14ac:dyDescent="0.25">
      <c r="B61" s="353" t="s">
        <v>342</v>
      </c>
      <c r="C61" s="628" t="s">
        <v>47</v>
      </c>
      <c r="D61" s="628"/>
      <c r="E61" s="359"/>
      <c r="F61" s="359"/>
      <c r="G61" s="359"/>
      <c r="H61" s="359"/>
      <c r="I61" s="359"/>
      <c r="J61" s="359"/>
      <c r="K61" s="377">
        <v>5</v>
      </c>
      <c r="L61" s="355">
        <v>6</v>
      </c>
      <c r="M61" s="362" t="s">
        <v>276</v>
      </c>
      <c r="N61" s="373" t="s">
        <v>277</v>
      </c>
      <c r="O61" s="272"/>
    </row>
    <row r="62" spans="2:15" ht="15.75" x14ac:dyDescent="0.25">
      <c r="B62" s="353" t="s">
        <v>343</v>
      </c>
      <c r="C62" s="628" t="s">
        <v>48</v>
      </c>
      <c r="D62" s="628"/>
      <c r="E62" s="359"/>
      <c r="F62" s="359"/>
      <c r="G62" s="359"/>
      <c r="H62" s="359"/>
      <c r="I62" s="359"/>
      <c r="J62" s="359"/>
      <c r="K62" s="377">
        <v>2</v>
      </c>
      <c r="L62" s="355">
        <v>1</v>
      </c>
      <c r="M62" s="358" t="s">
        <v>325</v>
      </c>
      <c r="N62" s="357" t="s">
        <v>151</v>
      </c>
      <c r="O62" s="203"/>
    </row>
    <row r="63" spans="2:15" ht="31.5" x14ac:dyDescent="0.25">
      <c r="B63" s="353" t="s">
        <v>344</v>
      </c>
      <c r="C63" s="628" t="s">
        <v>49</v>
      </c>
      <c r="D63" s="628"/>
      <c r="E63" s="359"/>
      <c r="F63" s="359"/>
      <c r="G63" s="359"/>
      <c r="H63" s="359"/>
      <c r="I63" s="359"/>
      <c r="J63" s="359"/>
      <c r="K63" s="354">
        <v>5</v>
      </c>
      <c r="L63" s="355">
        <v>5</v>
      </c>
      <c r="M63" s="362" t="s">
        <v>240</v>
      </c>
      <c r="N63" s="363" t="s">
        <v>278</v>
      </c>
      <c r="O63" s="278"/>
    </row>
    <row r="64" spans="2:15" ht="31.5" x14ac:dyDescent="0.25">
      <c r="B64" s="353" t="s">
        <v>345</v>
      </c>
      <c r="C64" s="628" t="s">
        <v>279</v>
      </c>
      <c r="D64" s="628"/>
      <c r="E64" s="359"/>
      <c r="F64" s="359"/>
      <c r="G64" s="359"/>
      <c r="H64" s="359"/>
      <c r="I64" s="359"/>
      <c r="J64" s="359"/>
      <c r="K64" s="377">
        <v>5</v>
      </c>
      <c r="L64" s="355">
        <v>6</v>
      </c>
      <c r="M64" s="362" t="s">
        <v>280</v>
      </c>
      <c r="N64" s="373" t="s">
        <v>39</v>
      </c>
      <c r="O64" s="272"/>
    </row>
    <row r="65" spans="2:15" ht="31.5" x14ac:dyDescent="0.25">
      <c r="B65" s="353" t="s">
        <v>346</v>
      </c>
      <c r="C65" s="628" t="s">
        <v>50</v>
      </c>
      <c r="D65" s="628"/>
      <c r="E65" s="359"/>
      <c r="F65" s="359"/>
      <c r="G65" s="359"/>
      <c r="H65" s="359"/>
      <c r="I65" s="359"/>
      <c r="J65" s="359"/>
      <c r="K65" s="377">
        <v>3</v>
      </c>
      <c r="L65" s="355">
        <v>6</v>
      </c>
      <c r="M65" s="356" t="s">
        <v>233</v>
      </c>
      <c r="N65" s="363" t="s">
        <v>281</v>
      </c>
      <c r="O65" s="278"/>
    </row>
    <row r="66" spans="2:15" ht="15.75" x14ac:dyDescent="0.25">
      <c r="B66" s="353" t="s">
        <v>347</v>
      </c>
      <c r="C66" s="629" t="s">
        <v>51</v>
      </c>
      <c r="D66" s="629"/>
      <c r="E66" s="382"/>
      <c r="F66" s="382"/>
      <c r="G66" s="382"/>
      <c r="H66" s="382"/>
      <c r="I66" s="382"/>
      <c r="J66" s="382"/>
      <c r="K66" s="354">
        <v>4</v>
      </c>
      <c r="L66" s="355">
        <v>4</v>
      </c>
      <c r="M66" s="358" t="s">
        <v>325</v>
      </c>
      <c r="N66" s="363" t="s">
        <v>63</v>
      </c>
      <c r="O66" s="203"/>
    </row>
    <row r="67" spans="2:15" ht="15.75" x14ac:dyDescent="0.25">
      <c r="B67" s="353" t="s">
        <v>348</v>
      </c>
      <c r="C67" s="628" t="s">
        <v>52</v>
      </c>
      <c r="D67" s="628"/>
      <c r="E67" s="383"/>
      <c r="F67" s="383"/>
      <c r="G67" s="383"/>
      <c r="H67" s="383"/>
      <c r="I67" s="383"/>
      <c r="J67" s="383"/>
      <c r="K67" s="354">
        <v>4</v>
      </c>
      <c r="L67" s="355">
        <v>2</v>
      </c>
      <c r="M67" s="358" t="s">
        <v>150</v>
      </c>
      <c r="N67" s="363" t="s">
        <v>151</v>
      </c>
    </row>
    <row r="68" spans="2:15" ht="15.75" x14ac:dyDescent="0.25">
      <c r="B68" s="353" t="s">
        <v>341</v>
      </c>
      <c r="C68" s="384" t="s">
        <v>53</v>
      </c>
      <c r="D68" s="385"/>
      <c r="E68" s="372"/>
      <c r="F68" s="372"/>
      <c r="G68" s="372"/>
      <c r="H68" s="372"/>
      <c r="I68" s="372"/>
      <c r="J68" s="372"/>
      <c r="K68" s="377">
        <v>2</v>
      </c>
      <c r="L68" s="355">
        <v>5</v>
      </c>
      <c r="M68" s="362" t="s">
        <v>46</v>
      </c>
      <c r="N68" s="360" t="s">
        <v>47</v>
      </c>
    </row>
    <row r="69" spans="2:15" ht="15" customHeight="1" x14ac:dyDescent="0.25">
      <c r="B69" s="621" t="s">
        <v>25</v>
      </c>
      <c r="C69" s="622"/>
      <c r="D69" s="386"/>
      <c r="E69" s="359"/>
      <c r="F69" s="359"/>
      <c r="G69" s="359"/>
      <c r="H69" s="359"/>
      <c r="I69" s="359"/>
      <c r="J69" s="359"/>
      <c r="K69" s="354">
        <v>95</v>
      </c>
      <c r="L69" s="355"/>
      <c r="M69" s="358"/>
      <c r="N69" s="357"/>
    </row>
    <row r="70" spans="2:15" ht="15" customHeight="1" x14ac:dyDescent="0.25">
      <c r="B70" s="612" t="s">
        <v>129</v>
      </c>
      <c r="C70" s="613"/>
      <c r="D70" s="613"/>
      <c r="E70" s="613"/>
      <c r="F70" s="613"/>
      <c r="G70" s="613"/>
      <c r="H70" s="613"/>
      <c r="I70" s="613"/>
      <c r="J70" s="613"/>
      <c r="K70" s="613"/>
      <c r="L70" s="613"/>
      <c r="M70" s="613"/>
      <c r="N70" s="614"/>
    </row>
    <row r="71" spans="2:15" ht="15" customHeight="1" x14ac:dyDescent="0.25">
      <c r="B71" s="630" t="s">
        <v>35</v>
      </c>
      <c r="C71" s="631"/>
      <c r="D71" s="631"/>
      <c r="E71" s="631"/>
      <c r="F71" s="631"/>
      <c r="G71" s="631"/>
      <c r="H71" s="631"/>
      <c r="I71" s="631"/>
      <c r="J71" s="631"/>
      <c r="K71" s="631"/>
      <c r="L71" s="631"/>
      <c r="M71" s="631"/>
      <c r="N71" s="632"/>
    </row>
    <row r="72" spans="2:15" s="203" customFormat="1" ht="15.75" x14ac:dyDescent="0.25">
      <c r="B72" s="626" t="s">
        <v>309</v>
      </c>
      <c r="C72" s="627"/>
      <c r="D72" s="387"/>
      <c r="E72" s="388"/>
      <c r="F72" s="388"/>
      <c r="G72" s="388"/>
      <c r="H72" s="388"/>
      <c r="I72" s="388"/>
      <c r="J72" s="388"/>
      <c r="K72" s="389">
        <v>32</v>
      </c>
      <c r="L72" s="389"/>
      <c r="M72" s="358"/>
      <c r="N72" s="357"/>
    </row>
    <row r="73" spans="2:15" s="203" customFormat="1" ht="31.5" x14ac:dyDescent="0.25">
      <c r="B73" s="353" t="s">
        <v>349</v>
      </c>
      <c r="C73" s="617" t="s">
        <v>61</v>
      </c>
      <c r="D73" s="617"/>
      <c r="E73" s="362"/>
      <c r="F73" s="362"/>
      <c r="G73" s="362"/>
      <c r="H73" s="362"/>
      <c r="I73" s="362"/>
      <c r="J73" s="362"/>
      <c r="K73" s="354">
        <v>4</v>
      </c>
      <c r="L73" s="355">
        <v>5</v>
      </c>
      <c r="M73" s="356" t="s">
        <v>282</v>
      </c>
      <c r="N73" s="360" t="s">
        <v>283</v>
      </c>
    </row>
    <row r="74" spans="2:15" s="203" customFormat="1" ht="15.75" x14ac:dyDescent="0.25">
      <c r="B74" s="353" t="s">
        <v>350</v>
      </c>
      <c r="C74" s="636" t="s">
        <v>288</v>
      </c>
      <c r="D74" s="636"/>
      <c r="E74" s="382"/>
      <c r="F74" s="382"/>
      <c r="G74" s="382"/>
      <c r="H74" s="382"/>
      <c r="I74" s="382"/>
      <c r="J74" s="382"/>
      <c r="K74" s="377">
        <v>4</v>
      </c>
      <c r="L74" s="355">
        <v>8</v>
      </c>
      <c r="M74" s="358" t="s">
        <v>44</v>
      </c>
      <c r="N74" s="357" t="s">
        <v>253</v>
      </c>
    </row>
    <row r="75" spans="2:15" s="203" customFormat="1" ht="15.75" x14ac:dyDescent="0.25">
      <c r="B75" s="353" t="s">
        <v>351</v>
      </c>
      <c r="C75" s="617" t="s">
        <v>44</v>
      </c>
      <c r="D75" s="617"/>
      <c r="E75" s="362"/>
      <c r="F75" s="362"/>
      <c r="G75" s="362"/>
      <c r="H75" s="362"/>
      <c r="I75" s="362"/>
      <c r="J75" s="362"/>
      <c r="K75" s="377">
        <v>5</v>
      </c>
      <c r="L75" s="355">
        <v>7</v>
      </c>
      <c r="M75" s="358" t="s">
        <v>45</v>
      </c>
      <c r="N75" s="360" t="s">
        <v>288</v>
      </c>
    </row>
    <row r="76" spans="2:15" s="203" customFormat="1" ht="31.5" x14ac:dyDescent="0.25">
      <c r="B76" s="353" t="s">
        <v>352</v>
      </c>
      <c r="C76" s="617" t="s">
        <v>45</v>
      </c>
      <c r="D76" s="617"/>
      <c r="E76" s="362"/>
      <c r="F76" s="362"/>
      <c r="G76" s="362"/>
      <c r="H76" s="362"/>
      <c r="I76" s="362"/>
      <c r="J76" s="362"/>
      <c r="K76" s="354">
        <v>10</v>
      </c>
      <c r="L76" s="355">
        <v>6</v>
      </c>
      <c r="M76" s="356" t="s">
        <v>287</v>
      </c>
      <c r="N76" s="357" t="s">
        <v>44</v>
      </c>
    </row>
    <row r="77" spans="2:15" s="203" customFormat="1" ht="15.75" x14ac:dyDescent="0.25">
      <c r="B77" s="353" t="s">
        <v>353</v>
      </c>
      <c r="C77" s="636" t="s">
        <v>286</v>
      </c>
      <c r="D77" s="636"/>
      <c r="E77" s="382"/>
      <c r="F77" s="382"/>
      <c r="G77" s="382"/>
      <c r="H77" s="382"/>
      <c r="I77" s="382"/>
      <c r="J77" s="382"/>
      <c r="K77" s="354">
        <v>4</v>
      </c>
      <c r="L77" s="355">
        <v>7</v>
      </c>
      <c r="M77" s="358" t="s">
        <v>45</v>
      </c>
      <c r="N77" s="360" t="s">
        <v>288</v>
      </c>
    </row>
    <row r="78" spans="2:15" s="203" customFormat="1" ht="15.75" x14ac:dyDescent="0.25">
      <c r="B78" s="353" t="s">
        <v>354</v>
      </c>
      <c r="C78" s="636" t="s">
        <v>284</v>
      </c>
      <c r="D78" s="636"/>
      <c r="E78" s="382"/>
      <c r="F78" s="382"/>
      <c r="G78" s="382"/>
      <c r="H78" s="382"/>
      <c r="I78" s="382"/>
      <c r="J78" s="382"/>
      <c r="K78" s="377">
        <v>2</v>
      </c>
      <c r="L78" s="355">
        <v>5</v>
      </c>
      <c r="M78" s="358"/>
      <c r="N78" s="357" t="s">
        <v>45</v>
      </c>
    </row>
    <row r="79" spans="2:15" s="203" customFormat="1" ht="15.75" x14ac:dyDescent="0.25">
      <c r="B79" s="353" t="s">
        <v>355</v>
      </c>
      <c r="C79" s="637" t="s">
        <v>285</v>
      </c>
      <c r="D79" s="637"/>
      <c r="E79" s="378"/>
      <c r="F79" s="378"/>
      <c r="G79" s="378"/>
      <c r="H79" s="378"/>
      <c r="I79" s="378"/>
      <c r="J79" s="378"/>
      <c r="K79" s="390">
        <v>3</v>
      </c>
      <c r="L79" s="355">
        <v>5</v>
      </c>
      <c r="M79" s="358"/>
      <c r="N79" s="357" t="s">
        <v>45</v>
      </c>
    </row>
    <row r="80" spans="2:15" s="203" customFormat="1" ht="15.75" x14ac:dyDescent="0.25">
      <c r="B80" s="364"/>
      <c r="C80" s="391" t="s">
        <v>31</v>
      </c>
      <c r="D80" s="387"/>
      <c r="E80" s="388"/>
      <c r="F80" s="388"/>
      <c r="G80" s="388"/>
      <c r="H80" s="388"/>
      <c r="I80" s="388"/>
      <c r="J80" s="388"/>
      <c r="K80" s="389">
        <v>8</v>
      </c>
      <c r="L80" s="389"/>
      <c r="M80" s="358"/>
      <c r="N80" s="357"/>
    </row>
    <row r="81" spans="2:15" s="203" customFormat="1" ht="15.75" x14ac:dyDescent="0.25">
      <c r="B81" s="353" t="s">
        <v>236</v>
      </c>
      <c r="C81" s="617" t="s">
        <v>240</v>
      </c>
      <c r="D81" s="617"/>
      <c r="E81" s="362"/>
      <c r="F81" s="362"/>
      <c r="G81" s="362"/>
      <c r="H81" s="362"/>
      <c r="I81" s="362"/>
      <c r="J81" s="362"/>
      <c r="K81" s="377">
        <v>3</v>
      </c>
      <c r="L81" s="355">
        <v>4</v>
      </c>
      <c r="M81" s="358" t="s">
        <v>151</v>
      </c>
      <c r="N81" s="360" t="s">
        <v>61</v>
      </c>
    </row>
    <row r="82" spans="2:15" s="203" customFormat="1" ht="15.75" x14ac:dyDescent="0.25">
      <c r="B82" s="353" t="s">
        <v>237</v>
      </c>
      <c r="C82" s="636" t="s">
        <v>239</v>
      </c>
      <c r="D82" s="636"/>
      <c r="E82" s="382"/>
      <c r="F82" s="382"/>
      <c r="G82" s="382"/>
      <c r="H82" s="382"/>
      <c r="I82" s="382"/>
      <c r="J82" s="382"/>
      <c r="K82" s="377">
        <v>3</v>
      </c>
      <c r="L82" s="355">
        <v>4</v>
      </c>
      <c r="M82" s="358" t="s">
        <v>151</v>
      </c>
      <c r="N82" s="363" t="s">
        <v>61</v>
      </c>
      <c r="O82" s="278"/>
    </row>
    <row r="83" spans="2:15" s="203" customFormat="1" ht="31.5" x14ac:dyDescent="0.25">
      <c r="B83" s="353" t="s">
        <v>238</v>
      </c>
      <c r="C83" s="617" t="s">
        <v>151</v>
      </c>
      <c r="D83" s="617"/>
      <c r="E83" s="362"/>
      <c r="F83" s="362"/>
      <c r="G83" s="362"/>
      <c r="H83" s="362"/>
      <c r="I83" s="362"/>
      <c r="J83" s="362"/>
      <c r="K83" s="354">
        <v>2</v>
      </c>
      <c r="L83" s="355">
        <v>3</v>
      </c>
      <c r="M83" s="358" t="s">
        <v>48</v>
      </c>
      <c r="N83" s="360" t="s">
        <v>282</v>
      </c>
    </row>
    <row r="84" spans="2:15" s="203" customFormat="1" ht="15.75" x14ac:dyDescent="0.25">
      <c r="B84" s="392"/>
      <c r="C84" s="393" t="s">
        <v>29</v>
      </c>
      <c r="D84" s="394"/>
      <c r="E84" s="394"/>
      <c r="F84" s="394"/>
      <c r="G84" s="394"/>
      <c r="H84" s="394"/>
      <c r="I84" s="394"/>
      <c r="J84" s="394"/>
      <c r="K84" s="395">
        <f>K69+K72+K80</f>
        <v>135</v>
      </c>
      <c r="L84" s="396"/>
      <c r="M84" s="396"/>
      <c r="N84" s="397"/>
    </row>
    <row r="85" spans="2:15" s="203" customFormat="1" ht="15.75" x14ac:dyDescent="0.25">
      <c r="B85" s="392"/>
      <c r="C85" s="393" t="s">
        <v>356</v>
      </c>
      <c r="D85" s="394"/>
      <c r="E85" s="394"/>
      <c r="F85" s="394"/>
      <c r="G85" s="394"/>
      <c r="H85" s="394"/>
      <c r="I85" s="394"/>
      <c r="J85" s="394"/>
      <c r="K85" s="395">
        <f>K84+K45+K29</f>
        <v>213</v>
      </c>
      <c r="L85" s="396"/>
      <c r="M85" s="396"/>
      <c r="N85" s="397"/>
    </row>
    <row r="86" spans="2:15" s="203" customFormat="1" ht="15.75" x14ac:dyDescent="0.25">
      <c r="B86" s="398"/>
      <c r="C86" s="399" t="s">
        <v>56</v>
      </c>
      <c r="D86" s="399"/>
      <c r="E86" s="399"/>
      <c r="F86" s="399"/>
      <c r="G86" s="399"/>
      <c r="H86" s="399"/>
      <c r="I86" s="399"/>
      <c r="J86" s="399"/>
      <c r="K86" s="399"/>
      <c r="L86" s="358"/>
      <c r="M86" s="358"/>
      <c r="N86" s="357"/>
    </row>
    <row r="87" spans="2:15" ht="31.5" x14ac:dyDescent="0.25">
      <c r="B87" s="398"/>
      <c r="C87" s="400" t="s">
        <v>117</v>
      </c>
      <c r="D87" s="400"/>
      <c r="E87" s="400"/>
      <c r="F87" s="400"/>
      <c r="G87" s="400"/>
      <c r="H87" s="400"/>
      <c r="I87" s="400"/>
      <c r="J87" s="400"/>
      <c r="K87" s="401">
        <v>15</v>
      </c>
      <c r="L87" s="358"/>
      <c r="M87" s="358"/>
      <c r="N87" s="357"/>
    </row>
    <row r="88" spans="2:15" ht="31.5" x14ac:dyDescent="0.25">
      <c r="B88" s="398"/>
      <c r="C88" s="400" t="s">
        <v>118</v>
      </c>
      <c r="D88" s="400"/>
      <c r="E88" s="400"/>
      <c r="F88" s="400"/>
      <c r="G88" s="400"/>
      <c r="H88" s="400"/>
      <c r="I88" s="400"/>
      <c r="J88" s="400"/>
      <c r="K88" s="401">
        <v>12</v>
      </c>
      <c r="L88" s="358"/>
      <c r="M88" s="358"/>
      <c r="N88" s="357"/>
    </row>
    <row r="89" spans="2:15" ht="15.75" x14ac:dyDescent="0.25">
      <c r="B89" s="402"/>
      <c r="C89" s="403" t="s">
        <v>119</v>
      </c>
      <c r="D89" s="403"/>
      <c r="E89" s="403"/>
      <c r="F89" s="403"/>
      <c r="G89" s="403"/>
      <c r="H89" s="403"/>
      <c r="I89" s="403"/>
      <c r="J89" s="403"/>
      <c r="K89" s="404">
        <f>K85+K87+K88</f>
        <v>240</v>
      </c>
      <c r="L89" s="396"/>
      <c r="M89" s="396"/>
      <c r="N89" s="397"/>
    </row>
    <row r="90" spans="2:15" s="342" customFormat="1" ht="15.75" x14ac:dyDescent="0.25">
      <c r="B90" s="406"/>
      <c r="C90" s="407"/>
      <c r="D90" s="407"/>
      <c r="E90" s="407"/>
      <c r="F90" s="407"/>
      <c r="G90" s="407"/>
      <c r="H90" s="407"/>
      <c r="I90" s="407"/>
      <c r="J90" s="407"/>
      <c r="K90" s="408"/>
      <c r="L90" s="406"/>
      <c r="M90" s="406"/>
      <c r="N90" s="406"/>
    </row>
    <row r="91" spans="2:15" s="342" customFormat="1" ht="15.75" x14ac:dyDescent="0.25">
      <c r="B91" s="406"/>
      <c r="C91" s="407"/>
      <c r="D91" s="407"/>
      <c r="E91" s="407"/>
      <c r="F91" s="407"/>
      <c r="G91" s="407"/>
      <c r="H91" s="407"/>
      <c r="I91" s="407"/>
      <c r="J91" s="407"/>
      <c r="K91" s="408"/>
      <c r="L91" s="406"/>
      <c r="M91" s="406"/>
      <c r="N91" s="406"/>
    </row>
    <row r="92" spans="2:15" x14ac:dyDescent="0.25">
      <c r="B92" s="645" t="s">
        <v>368</v>
      </c>
      <c r="C92" s="645"/>
      <c r="D92" s="645"/>
      <c r="E92" s="645"/>
      <c r="F92" s="645"/>
      <c r="G92" s="645"/>
      <c r="H92" s="645"/>
      <c r="I92" s="645"/>
      <c r="J92" s="645"/>
      <c r="K92" s="645"/>
      <c r="L92" s="645"/>
    </row>
    <row r="93" spans="2:15" x14ac:dyDescent="0.25">
      <c r="B93" s="279"/>
      <c r="J93" s="203"/>
    </row>
    <row r="94" spans="2:15" x14ac:dyDescent="0.25">
      <c r="B94" s="645" t="s">
        <v>366</v>
      </c>
      <c r="C94" s="645"/>
      <c r="D94" s="645"/>
      <c r="E94" s="645"/>
      <c r="F94" s="645"/>
      <c r="G94" s="645"/>
      <c r="H94" s="645"/>
      <c r="I94" s="645"/>
      <c r="J94" s="645"/>
      <c r="K94" s="645"/>
      <c r="L94" s="645"/>
    </row>
    <row r="95" spans="2:15" s="348" customFormat="1" x14ac:dyDescent="0.25">
      <c r="B95" s="279"/>
      <c r="C95" s="279"/>
      <c r="D95" s="279"/>
      <c r="E95" s="279"/>
      <c r="F95" s="279"/>
      <c r="G95" s="279"/>
      <c r="H95" s="279"/>
      <c r="I95" s="279"/>
      <c r="J95" s="279"/>
      <c r="K95" s="279"/>
      <c r="L95" s="279"/>
    </row>
    <row r="96" spans="2:15" x14ac:dyDescent="0.25">
      <c r="B96" s="203"/>
      <c r="C96" s="203"/>
      <c r="D96" s="203"/>
      <c r="E96" s="203"/>
      <c r="F96" s="203"/>
      <c r="G96" s="203"/>
      <c r="H96" s="203"/>
      <c r="I96" s="203"/>
      <c r="J96" s="203"/>
    </row>
    <row r="97" spans="2:12" x14ac:dyDescent="0.25">
      <c r="B97" s="494" t="s">
        <v>367</v>
      </c>
      <c r="C97" s="494"/>
      <c r="D97" s="494"/>
      <c r="E97" s="494"/>
      <c r="F97" s="494"/>
      <c r="G97" s="494"/>
      <c r="H97" s="494"/>
      <c r="I97" s="494"/>
      <c r="J97" s="494"/>
      <c r="K97" s="494"/>
      <c r="L97" s="494"/>
    </row>
    <row r="98" spans="2:12" x14ac:dyDescent="0.25">
      <c r="C98" s="203"/>
      <c r="D98" s="280"/>
      <c r="E98" s="280"/>
      <c r="F98" s="280"/>
      <c r="G98" s="280"/>
      <c r="H98" s="280"/>
      <c r="I98" s="280"/>
      <c r="J98" s="280"/>
      <c r="K98" s="638"/>
    </row>
    <row r="99" spans="2:12" x14ac:dyDescent="0.25">
      <c r="C99" s="203"/>
      <c r="D99" s="280"/>
      <c r="E99" s="280"/>
      <c r="F99" s="280"/>
      <c r="G99" s="280"/>
      <c r="H99" s="280"/>
      <c r="I99" s="280"/>
      <c r="J99" s="280"/>
      <c r="K99" s="638"/>
    </row>
    <row r="100" spans="2:12" x14ac:dyDescent="0.25">
      <c r="C100" s="203"/>
      <c r="D100" s="638"/>
      <c r="E100" s="638"/>
      <c r="F100" s="638"/>
      <c r="G100" s="638"/>
      <c r="H100" s="638"/>
      <c r="I100" s="638"/>
      <c r="J100" s="638"/>
      <c r="K100" s="638"/>
    </row>
    <row r="101" spans="2:12" x14ac:dyDescent="0.25">
      <c r="C101" s="203"/>
      <c r="D101" s="203"/>
      <c r="E101" s="203"/>
      <c r="F101" s="203"/>
      <c r="G101" s="203"/>
      <c r="H101" s="203"/>
      <c r="I101" s="203"/>
      <c r="J101" s="203"/>
      <c r="K101" s="202"/>
    </row>
    <row r="102" spans="2:12" x14ac:dyDescent="0.25">
      <c r="C102" s="203"/>
      <c r="D102" s="203"/>
      <c r="E102" s="203"/>
      <c r="F102" s="203"/>
      <c r="G102" s="203"/>
      <c r="H102" s="203"/>
      <c r="I102" s="203"/>
      <c r="J102" s="203"/>
      <c r="K102" s="202"/>
    </row>
    <row r="103" spans="2:12" x14ac:dyDescent="0.25">
      <c r="C103" s="203"/>
      <c r="D103" s="203"/>
      <c r="E103" s="203"/>
      <c r="F103" s="203"/>
      <c r="G103" s="203"/>
      <c r="H103" s="203"/>
      <c r="I103" s="203"/>
      <c r="J103" s="203"/>
      <c r="K103" s="202"/>
    </row>
    <row r="104" spans="2:12" x14ac:dyDescent="0.25">
      <c r="C104" s="203"/>
      <c r="D104" s="638"/>
      <c r="E104" s="638"/>
      <c r="F104" s="638"/>
      <c r="G104" s="638"/>
      <c r="H104" s="638"/>
      <c r="I104" s="638"/>
      <c r="J104" s="638"/>
      <c r="K104" s="638"/>
    </row>
    <row r="105" spans="2:12" x14ac:dyDescent="0.25">
      <c r="C105" s="203"/>
      <c r="D105" s="203"/>
      <c r="E105" s="203"/>
      <c r="F105" s="203"/>
      <c r="G105" s="203"/>
      <c r="H105" s="203"/>
      <c r="I105" s="203"/>
      <c r="J105" s="203"/>
      <c r="K105" s="203"/>
    </row>
    <row r="106" spans="2:12" x14ac:dyDescent="0.25">
      <c r="C106" s="203"/>
      <c r="D106" s="203"/>
      <c r="E106" s="203"/>
      <c r="F106" s="203"/>
      <c r="G106" s="203"/>
      <c r="H106" s="203"/>
      <c r="I106" s="203"/>
      <c r="J106" s="203"/>
      <c r="K106" s="203"/>
    </row>
    <row r="107" spans="2:12" x14ac:dyDescent="0.25">
      <c r="C107" s="203"/>
      <c r="D107" s="203"/>
      <c r="E107" s="203"/>
      <c r="F107" s="203"/>
      <c r="G107" s="203"/>
      <c r="H107" s="203"/>
      <c r="I107" s="203"/>
      <c r="J107" s="203"/>
      <c r="K107" s="203"/>
    </row>
    <row r="108" spans="2:12" x14ac:dyDescent="0.25">
      <c r="C108" s="203"/>
      <c r="D108" s="638"/>
      <c r="E108" s="638"/>
      <c r="F108" s="638"/>
      <c r="G108" s="638"/>
      <c r="H108" s="638"/>
      <c r="I108" s="638"/>
      <c r="J108" s="638"/>
      <c r="K108" s="638"/>
    </row>
    <row r="109" spans="2:12" x14ac:dyDescent="0.25">
      <c r="C109" s="203"/>
      <c r="D109" s="203"/>
      <c r="E109" s="203"/>
      <c r="F109" s="203"/>
      <c r="G109" s="203"/>
      <c r="H109" s="203"/>
      <c r="I109" s="203"/>
      <c r="J109" s="203"/>
      <c r="K109" s="203"/>
    </row>
    <row r="110" spans="2:12" x14ac:dyDescent="0.25">
      <c r="C110" s="203"/>
      <c r="D110" s="203"/>
      <c r="E110" s="203"/>
      <c r="F110" s="203"/>
      <c r="G110" s="203"/>
      <c r="H110" s="203"/>
      <c r="I110" s="203"/>
      <c r="J110" s="203"/>
      <c r="K110" s="203"/>
    </row>
    <row r="111" spans="2:12" x14ac:dyDescent="0.25">
      <c r="C111" s="203"/>
      <c r="D111" s="203"/>
      <c r="E111" s="203"/>
      <c r="F111" s="203"/>
      <c r="G111" s="203"/>
      <c r="H111" s="203"/>
      <c r="I111" s="203"/>
      <c r="J111" s="203"/>
      <c r="K111" s="203"/>
    </row>
    <row r="112" spans="2:12" x14ac:dyDescent="0.25">
      <c r="C112" s="203"/>
      <c r="D112" s="203"/>
      <c r="E112" s="203"/>
      <c r="F112" s="203"/>
      <c r="G112" s="203"/>
      <c r="H112" s="203"/>
      <c r="I112" s="203"/>
      <c r="J112" s="203"/>
      <c r="K112" s="203"/>
    </row>
    <row r="113" spans="3:11" x14ac:dyDescent="0.25">
      <c r="C113" s="203"/>
      <c r="D113" s="203"/>
      <c r="E113" s="203"/>
      <c r="F113" s="203"/>
      <c r="G113" s="203"/>
      <c r="H113" s="203"/>
      <c r="I113" s="203"/>
      <c r="J113" s="203"/>
      <c r="K113" s="203"/>
    </row>
    <row r="114" spans="3:11" x14ac:dyDescent="0.25">
      <c r="C114" s="203"/>
      <c r="D114" s="203"/>
      <c r="E114" s="203"/>
      <c r="F114" s="203"/>
      <c r="G114" s="203"/>
      <c r="H114" s="203"/>
      <c r="I114" s="203"/>
      <c r="J114" s="203"/>
      <c r="K114" s="203"/>
    </row>
    <row r="115" spans="3:11" x14ac:dyDescent="0.25">
      <c r="C115" s="203"/>
      <c r="D115" s="203"/>
      <c r="E115" s="203"/>
      <c r="F115" s="203"/>
      <c r="G115" s="203"/>
      <c r="H115" s="203"/>
      <c r="I115" s="203"/>
      <c r="J115" s="203"/>
      <c r="K115" s="203"/>
    </row>
    <row r="116" spans="3:11" x14ac:dyDescent="0.25">
      <c r="C116" s="203"/>
      <c r="D116" s="203"/>
      <c r="E116" s="203"/>
      <c r="F116" s="203"/>
      <c r="G116" s="203"/>
      <c r="H116" s="203"/>
      <c r="I116" s="203"/>
      <c r="J116" s="203"/>
      <c r="K116" s="203"/>
    </row>
    <row r="117" spans="3:11" x14ac:dyDescent="0.25">
      <c r="C117" s="203"/>
      <c r="D117" s="203"/>
      <c r="E117" s="203"/>
      <c r="F117" s="203"/>
      <c r="G117" s="203"/>
      <c r="H117" s="203"/>
      <c r="I117" s="203"/>
      <c r="J117" s="203"/>
      <c r="K117" s="203"/>
    </row>
    <row r="118" spans="3:11" x14ac:dyDescent="0.25">
      <c r="C118" s="203"/>
      <c r="D118" s="203"/>
      <c r="E118" s="203"/>
      <c r="F118" s="203"/>
      <c r="G118" s="203"/>
      <c r="H118" s="203"/>
      <c r="I118" s="203"/>
      <c r="J118" s="203"/>
      <c r="K118" s="203"/>
    </row>
    <row r="119" spans="3:11" x14ac:dyDescent="0.25">
      <c r="C119" s="203"/>
      <c r="D119" s="203"/>
      <c r="E119" s="203"/>
      <c r="F119" s="203"/>
      <c r="G119" s="203"/>
      <c r="H119" s="203"/>
      <c r="I119" s="203"/>
      <c r="J119" s="203"/>
      <c r="K119" s="203"/>
    </row>
    <row r="120" spans="3:11" x14ac:dyDescent="0.25">
      <c r="C120" s="203"/>
      <c r="D120" s="203"/>
      <c r="E120" s="203"/>
      <c r="F120" s="203"/>
      <c r="G120" s="203"/>
      <c r="H120" s="203"/>
      <c r="I120" s="203"/>
      <c r="J120" s="203"/>
      <c r="K120" s="203"/>
    </row>
    <row r="121" spans="3:11" x14ac:dyDescent="0.25">
      <c r="C121" s="203"/>
      <c r="D121" s="203"/>
      <c r="E121" s="203"/>
      <c r="F121" s="203"/>
      <c r="G121" s="203"/>
      <c r="H121" s="203"/>
      <c r="I121" s="203"/>
      <c r="J121" s="203"/>
      <c r="K121" s="203"/>
    </row>
    <row r="122" spans="3:11" x14ac:dyDescent="0.25">
      <c r="C122" s="203"/>
      <c r="D122" s="203"/>
      <c r="E122" s="203"/>
      <c r="F122" s="203"/>
      <c r="G122" s="203"/>
      <c r="H122" s="203"/>
      <c r="I122" s="203"/>
      <c r="J122" s="203"/>
      <c r="K122" s="203"/>
    </row>
    <row r="123" spans="3:11" x14ac:dyDescent="0.25">
      <c r="C123" s="203"/>
      <c r="D123" s="203"/>
      <c r="E123" s="203"/>
      <c r="F123" s="203"/>
      <c r="G123" s="203"/>
      <c r="H123" s="203"/>
      <c r="I123" s="203"/>
      <c r="J123" s="203"/>
      <c r="K123" s="203"/>
    </row>
    <row r="124" spans="3:11" x14ac:dyDescent="0.25">
      <c r="C124" s="203"/>
      <c r="D124" s="203"/>
      <c r="E124" s="203"/>
      <c r="F124" s="203"/>
      <c r="G124" s="203"/>
      <c r="H124" s="203"/>
      <c r="I124" s="203"/>
      <c r="J124" s="203"/>
      <c r="K124" s="203"/>
    </row>
    <row r="125" spans="3:11" x14ac:dyDescent="0.25">
      <c r="C125" s="203"/>
      <c r="D125" s="203"/>
      <c r="E125" s="203"/>
      <c r="F125" s="203"/>
      <c r="G125" s="203"/>
      <c r="H125" s="203"/>
      <c r="I125" s="203"/>
      <c r="J125" s="203"/>
      <c r="K125" s="203"/>
    </row>
    <row r="126" spans="3:11" x14ac:dyDescent="0.25">
      <c r="C126" s="203"/>
      <c r="D126" s="203"/>
      <c r="E126" s="203"/>
      <c r="F126" s="203"/>
      <c r="G126" s="203"/>
      <c r="H126" s="203"/>
      <c r="I126" s="203"/>
      <c r="J126" s="203"/>
      <c r="K126" s="203"/>
    </row>
    <row r="127" spans="3:11" x14ac:dyDescent="0.25">
      <c r="C127" s="203"/>
      <c r="D127" s="203"/>
      <c r="E127" s="203"/>
      <c r="F127" s="203"/>
      <c r="G127" s="203"/>
      <c r="H127" s="203"/>
      <c r="I127" s="203"/>
      <c r="J127" s="203"/>
      <c r="K127" s="203"/>
    </row>
    <row r="128" spans="3:11" x14ac:dyDescent="0.25">
      <c r="C128" s="203"/>
      <c r="D128" s="203"/>
      <c r="E128" s="203"/>
      <c r="F128" s="203"/>
      <c r="G128" s="203"/>
      <c r="H128" s="203"/>
      <c r="I128" s="203"/>
      <c r="J128" s="203"/>
      <c r="K128" s="203"/>
    </row>
    <row r="129" spans="3:11" x14ac:dyDescent="0.25">
      <c r="C129" s="203"/>
      <c r="D129" s="203"/>
      <c r="E129" s="203"/>
      <c r="F129" s="203"/>
      <c r="G129" s="203"/>
      <c r="H129" s="203"/>
      <c r="I129" s="203"/>
      <c r="J129" s="203"/>
      <c r="K129" s="203"/>
    </row>
    <row r="130" spans="3:11" x14ac:dyDescent="0.25">
      <c r="C130" s="203"/>
      <c r="D130" s="203"/>
      <c r="E130" s="203"/>
      <c r="F130" s="203"/>
      <c r="G130" s="203"/>
      <c r="H130" s="203"/>
      <c r="I130" s="203"/>
      <c r="J130" s="203"/>
      <c r="K130" s="203"/>
    </row>
    <row r="131" spans="3:11" x14ac:dyDescent="0.25">
      <c r="C131" s="203"/>
      <c r="D131" s="638"/>
      <c r="E131" s="638"/>
      <c r="F131" s="638"/>
      <c r="G131" s="638"/>
      <c r="H131" s="638"/>
      <c r="I131" s="638"/>
      <c r="J131" s="638"/>
      <c r="K131" s="638"/>
    </row>
    <row r="132" spans="3:11" x14ac:dyDescent="0.25">
      <c r="C132" s="203"/>
      <c r="D132" s="203"/>
      <c r="E132" s="203"/>
      <c r="F132" s="203"/>
      <c r="G132" s="203"/>
      <c r="H132" s="203"/>
      <c r="I132" s="203"/>
      <c r="J132" s="203"/>
      <c r="K132" s="203"/>
    </row>
    <row r="133" spans="3:11" x14ac:dyDescent="0.25">
      <c r="C133" s="203"/>
      <c r="D133" s="203"/>
      <c r="E133" s="203"/>
      <c r="F133" s="203"/>
      <c r="G133" s="203"/>
      <c r="H133" s="203"/>
      <c r="I133" s="203"/>
      <c r="J133" s="203"/>
      <c r="K133" s="203"/>
    </row>
    <row r="134" spans="3:11" x14ac:dyDescent="0.25">
      <c r="C134" s="203"/>
      <c r="D134" s="203"/>
      <c r="E134" s="203"/>
      <c r="F134" s="203"/>
      <c r="G134" s="203"/>
      <c r="H134" s="203"/>
      <c r="I134" s="203"/>
      <c r="J134" s="203"/>
      <c r="K134" s="203"/>
    </row>
    <row r="135" spans="3:11" x14ac:dyDescent="0.25">
      <c r="C135" s="203"/>
      <c r="D135" s="203"/>
      <c r="E135" s="203"/>
      <c r="F135" s="203"/>
      <c r="G135" s="203"/>
      <c r="H135" s="203"/>
      <c r="I135" s="203"/>
      <c r="J135" s="203"/>
      <c r="K135" s="203"/>
    </row>
    <row r="136" spans="3:11" x14ac:dyDescent="0.25">
      <c r="C136" s="203"/>
      <c r="D136" s="203"/>
      <c r="E136" s="203"/>
      <c r="F136" s="203"/>
      <c r="G136" s="203"/>
      <c r="H136" s="203"/>
      <c r="I136" s="203"/>
      <c r="J136" s="203"/>
      <c r="K136" s="203"/>
    </row>
    <row r="137" spans="3:11" x14ac:dyDescent="0.25">
      <c r="C137" s="203"/>
      <c r="D137" s="203"/>
      <c r="E137" s="203"/>
      <c r="F137" s="203"/>
      <c r="G137" s="203"/>
      <c r="H137" s="203"/>
      <c r="I137" s="203"/>
      <c r="J137" s="203"/>
      <c r="K137" s="203"/>
    </row>
    <row r="138" spans="3:11" x14ac:dyDescent="0.25">
      <c r="C138" s="203"/>
      <c r="D138" s="203"/>
      <c r="E138" s="203"/>
      <c r="F138" s="203"/>
      <c r="G138" s="203"/>
      <c r="H138" s="203"/>
      <c r="I138" s="203"/>
      <c r="J138" s="203"/>
      <c r="K138" s="203"/>
    </row>
    <row r="139" spans="3:11" x14ac:dyDescent="0.25">
      <c r="C139" s="203"/>
      <c r="D139" s="203"/>
      <c r="E139" s="203"/>
      <c r="F139" s="203"/>
      <c r="G139" s="203"/>
      <c r="H139" s="203"/>
      <c r="I139" s="203"/>
      <c r="J139" s="203"/>
      <c r="K139" s="203"/>
    </row>
    <row r="140" spans="3:11" x14ac:dyDescent="0.25">
      <c r="C140" s="203"/>
      <c r="D140" s="203"/>
      <c r="E140" s="203"/>
      <c r="F140" s="203"/>
      <c r="G140" s="203"/>
      <c r="H140" s="203"/>
      <c r="I140" s="203"/>
      <c r="J140" s="203"/>
      <c r="K140" s="203"/>
    </row>
    <row r="141" spans="3:11" x14ac:dyDescent="0.25">
      <c r="C141" s="203"/>
      <c r="D141" s="203"/>
      <c r="E141" s="203"/>
      <c r="F141" s="203"/>
      <c r="G141" s="203"/>
      <c r="H141" s="203"/>
      <c r="I141" s="203"/>
      <c r="J141" s="203"/>
      <c r="K141" s="203"/>
    </row>
    <row r="142" spans="3:11" x14ac:dyDescent="0.25">
      <c r="C142" s="203"/>
      <c r="D142" s="203"/>
      <c r="E142" s="203"/>
      <c r="F142" s="203"/>
      <c r="G142" s="203"/>
      <c r="H142" s="203"/>
      <c r="I142" s="203"/>
      <c r="J142" s="203"/>
      <c r="K142" s="203"/>
    </row>
    <row r="143" spans="3:11" x14ac:dyDescent="0.25">
      <c r="C143" s="203"/>
      <c r="D143" s="203"/>
      <c r="E143" s="203"/>
      <c r="F143" s="203"/>
      <c r="G143" s="203"/>
      <c r="H143" s="203"/>
      <c r="I143" s="203"/>
      <c r="J143" s="203"/>
      <c r="K143" s="203"/>
    </row>
    <row r="144" spans="3:11" x14ac:dyDescent="0.25">
      <c r="C144" s="203"/>
      <c r="D144" s="203"/>
      <c r="E144" s="203"/>
      <c r="F144" s="203"/>
      <c r="G144" s="203"/>
      <c r="H144" s="203"/>
      <c r="I144" s="203"/>
      <c r="J144" s="203"/>
      <c r="K144" s="203"/>
    </row>
    <row r="145" spans="3:11" x14ac:dyDescent="0.25">
      <c r="C145" s="203"/>
      <c r="D145" s="203"/>
      <c r="E145" s="203"/>
      <c r="F145" s="203"/>
      <c r="G145" s="203"/>
      <c r="H145" s="203"/>
      <c r="I145" s="203"/>
      <c r="J145" s="203"/>
      <c r="K145" s="203"/>
    </row>
    <row r="146" spans="3:11" x14ac:dyDescent="0.25">
      <c r="C146" s="203"/>
      <c r="D146" s="203"/>
      <c r="E146" s="203"/>
      <c r="F146" s="203"/>
      <c r="G146" s="203"/>
      <c r="H146" s="203"/>
      <c r="I146" s="203"/>
      <c r="J146" s="203"/>
      <c r="K146" s="203"/>
    </row>
    <row r="147" spans="3:11" x14ac:dyDescent="0.25">
      <c r="C147" s="203"/>
      <c r="D147" s="203"/>
      <c r="E147" s="203"/>
      <c r="F147" s="203"/>
      <c r="G147" s="203"/>
      <c r="H147" s="203"/>
      <c r="I147" s="203"/>
      <c r="J147" s="203"/>
      <c r="K147" s="203"/>
    </row>
    <row r="148" spans="3:11" x14ac:dyDescent="0.25">
      <c r="C148" s="203"/>
      <c r="D148" s="203"/>
      <c r="E148" s="203"/>
      <c r="F148" s="203"/>
      <c r="G148" s="203"/>
      <c r="H148" s="203"/>
      <c r="I148" s="203"/>
      <c r="J148" s="203"/>
      <c r="K148" s="203"/>
    </row>
    <row r="149" spans="3:11" x14ac:dyDescent="0.25">
      <c r="C149" s="203"/>
      <c r="D149" s="203"/>
      <c r="E149" s="203"/>
      <c r="F149" s="203"/>
      <c r="G149" s="203"/>
      <c r="H149" s="203"/>
      <c r="I149" s="203"/>
      <c r="J149" s="203"/>
      <c r="K149" s="203"/>
    </row>
    <row r="150" spans="3:11" x14ac:dyDescent="0.25">
      <c r="C150" s="203"/>
      <c r="D150" s="203"/>
      <c r="E150" s="203"/>
      <c r="F150" s="203"/>
      <c r="G150" s="203"/>
      <c r="H150" s="203"/>
      <c r="I150" s="203"/>
      <c r="J150" s="203"/>
      <c r="K150" s="203"/>
    </row>
    <row r="151" spans="3:11" x14ac:dyDescent="0.25">
      <c r="C151" s="203"/>
      <c r="D151" s="203"/>
      <c r="E151" s="203"/>
      <c r="F151" s="203"/>
      <c r="G151" s="203"/>
      <c r="H151" s="203"/>
      <c r="I151" s="203"/>
      <c r="J151" s="203"/>
      <c r="K151" s="203"/>
    </row>
    <row r="152" spans="3:11" x14ac:dyDescent="0.25">
      <c r="C152" s="203"/>
      <c r="D152" s="203"/>
      <c r="E152" s="203"/>
      <c r="F152" s="203"/>
      <c r="G152" s="203"/>
      <c r="H152" s="203"/>
      <c r="I152" s="203"/>
      <c r="J152" s="203"/>
      <c r="K152" s="203"/>
    </row>
    <row r="153" spans="3:11" x14ac:dyDescent="0.25">
      <c r="C153" s="203"/>
      <c r="D153" s="203"/>
      <c r="E153" s="203"/>
      <c r="F153" s="203"/>
      <c r="G153" s="203"/>
      <c r="H153" s="203"/>
      <c r="I153" s="203"/>
      <c r="J153" s="203"/>
      <c r="K153" s="203"/>
    </row>
    <row r="154" spans="3:11" x14ac:dyDescent="0.25">
      <c r="C154" s="203"/>
      <c r="D154" s="203"/>
      <c r="E154" s="203"/>
      <c r="F154" s="203"/>
      <c r="G154" s="203"/>
      <c r="H154" s="203"/>
      <c r="I154" s="203"/>
      <c r="J154" s="203"/>
      <c r="K154" s="203"/>
    </row>
    <row r="155" spans="3:11" x14ac:dyDescent="0.25">
      <c r="C155" s="203"/>
      <c r="D155" s="203"/>
      <c r="E155" s="203"/>
      <c r="F155" s="203"/>
      <c r="G155" s="203"/>
      <c r="H155" s="203"/>
      <c r="I155" s="203"/>
      <c r="J155" s="203"/>
      <c r="K155" s="203"/>
    </row>
    <row r="156" spans="3:11" x14ac:dyDescent="0.25">
      <c r="C156" s="203"/>
      <c r="D156" s="203"/>
      <c r="E156" s="203"/>
      <c r="F156" s="203"/>
      <c r="G156" s="203"/>
      <c r="H156" s="203"/>
      <c r="I156" s="203"/>
      <c r="J156" s="203"/>
      <c r="K156" s="203"/>
    </row>
    <row r="157" spans="3:11" x14ac:dyDescent="0.25">
      <c r="C157" s="203"/>
      <c r="D157" s="203"/>
      <c r="E157" s="203"/>
      <c r="F157" s="203"/>
      <c r="G157" s="203"/>
      <c r="H157" s="203"/>
      <c r="I157" s="203"/>
      <c r="J157" s="203"/>
      <c r="K157" s="203"/>
    </row>
    <row r="158" spans="3:11" x14ac:dyDescent="0.25">
      <c r="C158" s="203"/>
      <c r="D158" s="203"/>
      <c r="E158" s="203"/>
      <c r="F158" s="203"/>
      <c r="G158" s="203"/>
      <c r="H158" s="203"/>
      <c r="I158" s="203"/>
      <c r="J158" s="203"/>
      <c r="K158" s="203"/>
    </row>
    <row r="159" spans="3:11" x14ac:dyDescent="0.25">
      <c r="C159" s="203"/>
      <c r="D159" s="203"/>
      <c r="E159" s="203"/>
      <c r="F159" s="203"/>
      <c r="G159" s="203"/>
      <c r="H159" s="203"/>
      <c r="I159" s="203"/>
      <c r="J159" s="203"/>
      <c r="K159" s="203"/>
    </row>
    <row r="160" spans="3:11" x14ac:dyDescent="0.25">
      <c r="C160" s="203"/>
      <c r="D160" s="203"/>
      <c r="E160" s="203"/>
      <c r="F160" s="203"/>
      <c r="G160" s="203"/>
      <c r="H160" s="203"/>
      <c r="I160" s="203"/>
      <c r="J160" s="203"/>
      <c r="K160" s="203"/>
    </row>
  </sheetData>
  <mergeCells count="81">
    <mergeCell ref="C54:D54"/>
    <mergeCell ref="C55:D55"/>
    <mergeCell ref="C81:D81"/>
    <mergeCell ref="K12:M12"/>
    <mergeCell ref="K13:M13"/>
    <mergeCell ref="K14:M14"/>
    <mergeCell ref="B94:L94"/>
    <mergeCell ref="B97:L97"/>
    <mergeCell ref="B92:L92"/>
    <mergeCell ref="C33:D33"/>
    <mergeCell ref="C34:D34"/>
    <mergeCell ref="B71:N71"/>
    <mergeCell ref="C56:D56"/>
    <mergeCell ref="C48:D48"/>
    <mergeCell ref="C49:D49"/>
    <mergeCell ref="C50:D50"/>
    <mergeCell ref="C51:D51"/>
    <mergeCell ref="C52:D52"/>
    <mergeCell ref="C53:D53"/>
    <mergeCell ref="B25:J25"/>
    <mergeCell ref="B26:N26"/>
    <mergeCell ref="B27:C27"/>
    <mergeCell ref="C31:N31"/>
    <mergeCell ref="B2:N2"/>
    <mergeCell ref="B3:N3"/>
    <mergeCell ref="B29:J29"/>
    <mergeCell ref="B5:C5"/>
    <mergeCell ref="B15:K15"/>
    <mergeCell ref="C20:J20"/>
    <mergeCell ref="C21:J21"/>
    <mergeCell ref="C22:J22"/>
    <mergeCell ref="B17:N17"/>
    <mergeCell ref="B18:N18"/>
    <mergeCell ref="K10:M10"/>
    <mergeCell ref="K11:M11"/>
    <mergeCell ref="D131:K131"/>
    <mergeCell ref="D108:K108"/>
    <mergeCell ref="D104:K104"/>
    <mergeCell ref="K98:K99"/>
    <mergeCell ref="D100:K100"/>
    <mergeCell ref="C82:D82"/>
    <mergeCell ref="C83:D83"/>
    <mergeCell ref="C79:D79"/>
    <mergeCell ref="C73:D73"/>
    <mergeCell ref="C74:D74"/>
    <mergeCell ref="C75:D75"/>
    <mergeCell ref="C76:D76"/>
    <mergeCell ref="C77:D77"/>
    <mergeCell ref="C78:D78"/>
    <mergeCell ref="B39:C39"/>
    <mergeCell ref="B72:C72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B47:N47"/>
    <mergeCell ref="B69:C69"/>
    <mergeCell ref="B45:D45"/>
    <mergeCell ref="B46:N46"/>
    <mergeCell ref="B70:N70"/>
    <mergeCell ref="C19:J19"/>
    <mergeCell ref="C23:J23"/>
    <mergeCell ref="C24:D24"/>
    <mergeCell ref="C32:D32"/>
    <mergeCell ref="C28:D28"/>
    <mergeCell ref="B30:N30"/>
    <mergeCell ref="C41:D41"/>
    <mergeCell ref="C42:D42"/>
    <mergeCell ref="C44:D44"/>
    <mergeCell ref="B43:C43"/>
    <mergeCell ref="C35:D35"/>
    <mergeCell ref="C36:D36"/>
    <mergeCell ref="B37:D37"/>
    <mergeCell ref="B38:N38"/>
  </mergeCells>
  <pageMargins left="0.70866141732283472" right="0.70866141732283472" top="0.74803149606299213" bottom="0.74803149606299213" header="0.31496062992125984" footer="0.31496062992125984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шапка</vt:lpstr>
      <vt:lpstr>Траектория</vt:lpstr>
      <vt:lpstr>Перереквизиты,постреквизиты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m.baitokova</dc:creator>
  <cp:lastModifiedBy>Руслан</cp:lastModifiedBy>
  <cp:lastPrinted>2019-10-31T05:19:10Z</cp:lastPrinted>
  <dcterms:created xsi:type="dcterms:W3CDTF">2012-04-27T08:53:45Z</dcterms:created>
  <dcterms:modified xsi:type="dcterms:W3CDTF">2020-05-11T08:12:04Z</dcterms:modified>
</cp:coreProperties>
</file>